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9-2024-PENB-F-lokalita-Hradčany-Liboc-Ruzeny-Sedlec-Střešovice\"/>
    </mc:Choice>
  </mc:AlternateContent>
  <bookViews>
    <workbookView xWindow="0" yWindow="0" windowWidth="23040" windowHeight="9072"/>
  </bookViews>
  <sheets>
    <sheet name="PENB - F" sheetId="1" r:id="rId1"/>
  </sheets>
  <definedNames>
    <definedName name="_xlnm._FilterDatabase" localSheetId="0" hidden="1">'PENB - F'!$A$1:$K$1</definedName>
    <definedName name="_xlnm.Print_Titles" localSheetId="0">'PENB - F'!$1:$1</definedName>
    <definedName name="_xlnm.Print_Area" localSheetId="0">'PENB - F'!$A$1:$K$27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7" i="1" l="1"/>
</calcChain>
</file>

<file path=xl/sharedStrings.xml><?xml version="1.0" encoding="utf-8"?>
<sst xmlns="http://schemas.openxmlformats.org/spreadsheetml/2006/main" count="107" uniqueCount="71">
  <si>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</si>
  <si>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</si>
  <si>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</si>
  <si>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</si>
  <si>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</si>
  <si>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</si>
  <si>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</si>
  <si>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</si>
  <si>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</si>
  <si>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</si>
  <si>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45.</t>
  </si>
  <si>
    <t>Hradčany</t>
  </si>
  <si>
    <t>Milady Horákové</t>
  </si>
  <si>
    <t>Bytový dům Milady Horákové 41/99</t>
  </si>
  <si>
    <t>F</t>
  </si>
  <si>
    <t>Krácený</t>
  </si>
  <si>
    <t>46.</t>
  </si>
  <si>
    <t>305/6</t>
  </si>
  <si>
    <t>Morstadtova</t>
  </si>
  <si>
    <t>Základní umělecká škola Morstadtova</t>
  </si>
  <si>
    <t>Ne</t>
  </si>
  <si>
    <t>47.</t>
  </si>
  <si>
    <t>Liboc</t>
  </si>
  <si>
    <t>1224/1</t>
  </si>
  <si>
    <t>obora Hvězda</t>
  </si>
  <si>
    <t>Bytový dům obora Hvězda 1</t>
  </si>
  <si>
    <t>-</t>
  </si>
  <si>
    <t>48.</t>
  </si>
  <si>
    <t>1224/2</t>
  </si>
  <si>
    <t>Rodinný dům obora Hvězda 397</t>
  </si>
  <si>
    <t>49.</t>
  </si>
  <si>
    <t>972/10</t>
  </si>
  <si>
    <t>Vlastina</t>
  </si>
  <si>
    <t>Škola Prague British International School</t>
  </si>
  <si>
    <t>50.</t>
  </si>
  <si>
    <t>417/5</t>
  </si>
  <si>
    <t>U Stanice</t>
  </si>
  <si>
    <t>Dům s pečovatelskou službou U Stanice</t>
  </si>
  <si>
    <t>51.</t>
  </si>
  <si>
    <t>Ruzyně</t>
  </si>
  <si>
    <t>Karlovarská</t>
  </si>
  <si>
    <t>Zařízení pro děti Dům tří přání</t>
  </si>
  <si>
    <t>52.</t>
  </si>
  <si>
    <t>Stochovská</t>
  </si>
  <si>
    <t>Lékařské středisko Stochovská</t>
  </si>
  <si>
    <t>53.</t>
  </si>
  <si>
    <t>Sedlec</t>
  </si>
  <si>
    <t>Roztocká</t>
  </si>
  <si>
    <t>Domov Sedlec</t>
  </si>
  <si>
    <t>54.</t>
  </si>
  <si>
    <t>Škola RIVERSIDE</t>
  </si>
  <si>
    <t>55.</t>
  </si>
  <si>
    <t>Střešovice</t>
  </si>
  <si>
    <t>Starostřešovická</t>
  </si>
  <si>
    <t>Liga lesní moudrosti - kmen Kruh</t>
  </si>
  <si>
    <t>56.</t>
  </si>
  <si>
    <t>Střešovická</t>
  </si>
  <si>
    <t>Bytový dům Střešovická 532/23</t>
  </si>
  <si>
    <t>57.</t>
  </si>
  <si>
    <t>2057/59</t>
  </si>
  <si>
    <t>Na Dračkách</t>
  </si>
  <si>
    <t>Dům pro seniory Nová Ořechovka</t>
  </si>
  <si>
    <t>Plátce DPH</t>
  </si>
  <si>
    <t>Ano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</si>
  <si>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</si>
  <si>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</si>
  <si>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Celková nabídková cena</t>
  </si>
  <si>
    <t>Uchazeč zvolí zda je plátcem DPH nebo není</t>
  </si>
  <si>
    <t>Uchazeč zadá nabídkovou cenu</t>
  </si>
  <si>
    <t>Uchazeč výslednou nabídkovou cenu zadá do elektronického nástroje e-zak</t>
  </si>
  <si>
    <t>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</si>
</sst>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vertical="center" wrapText="1"/>
    </xf>
    <xf numFmtId="1" fontId="2" fillId="0" borderId="8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/>
    <xf numFmtId="164" fontId="2" fillId="0" borderId="0" xfId="0" applyNumberFormat="1" applyFont="1" applyFill="1" applyBorder="1" applyAlignment="1">
      <alignment vertical="center" wrapText="1"/>
    </xf>
    <xf numFmtId="49" fontId="3" fillId="0" borderId="13" xfId="0" applyNumberFormat="1" applyFont="1" applyFill="1" applyBorder="1"/>
    <xf numFmtId="49" fontId="2" fillId="0" borderId="14" xfId="0" applyNumberFormat="1" applyFont="1" applyFill="1" applyBorder="1"/>
    <xf numFmtId="164" fontId="2" fillId="0" borderId="15" xfId="0" applyNumberFormat="1" applyFont="1" applyFill="1" applyBorder="1" applyAlignment="1">
      <alignment vertical="center" wrapText="1"/>
    </xf>
    <xf numFmtId="49" fontId="4" fillId="4" borderId="12" xfId="0" applyNumberFormat="1" applyFont="1" applyFill="1" applyBorder="1" applyAlignment="1" applyProtection="1">
      <alignment horizontal="center"/>
      <protection locked="0"/>
    </xf>
    <xf numFmtId="49" fontId="2" fillId="4" borderId="0" xfId="0" applyNumberFormat="1" applyFont="1" applyFill="1"/>
    <xf numFmtId="49" fontId="4" fillId="0" borderId="0" xfId="0" applyNumberFormat="1" applyFont="1" applyFill="1"/>
    <xf numFmtId="49" fontId="2" fillId="5" borderId="0" xfId="0" applyNumberFormat="1" applyFont="1" applyFill="1"/>
    <xf numFmtId="49" fontId="2" fillId="3" borderId="0" xfId="0" applyNumberFormat="1" applyFont="1" applyFill="1"/>
    <xf numFmtId="164" fontId="3" fillId="3" borderId="16" xfId="0" applyNumberFormat="1" applyFont="1" applyFill="1" applyBorder="1" applyAlignment="1">
      <alignment vertical="center" wrapText="1"/>
    </xf>
    <xf numFmtId="164" fontId="2" fillId="0" borderId="17" xfId="0" applyNumberFormat="1" applyFont="1" applyFill="1" applyBorder="1" applyAlignment="1">
      <alignment vertical="center" wrapText="1"/>
    </xf>
    <xf numFmtId="164" fontId="2" fillId="5" borderId="5" xfId="0" applyNumberFormat="1" applyFont="1" applyFill="1" applyBorder="1" applyAlignment="1" applyProtection="1">
      <alignment vertical="center" wrapText="1"/>
      <protection locked="0"/>
    </xf>
    <xf numFmtId="49" fontId="2" fillId="0" borderId="10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workbookViewId="0">
      <selection activeCell="J6" sqref="J6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7.21875" style="4" customWidth="1"/>
    <col min="12" max="12" width="9.109375" style="4"/>
    <col min="13" max="15" width="0" style="4" hidden="1" customWidth="1"/>
    <col min="16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70</v>
      </c>
      <c r="I1" s="2" t="s">
        <v>7</v>
      </c>
      <c r="J1" s="2" t="s">
        <v>8</v>
      </c>
      <c r="K1" s="3" t="s">
        <v>9</v>
      </c>
      <c r="M1" s="17" t="s">
        <v>65</v>
      </c>
      <c r="N1" s="17" t="s">
        <v>63</v>
      </c>
      <c r="O1" s="17" t="s">
        <v>20</v>
      </c>
    </row>
    <row r="2" spans="1:15" x14ac:dyDescent="0.3">
      <c r="A2" s="5" t="s">
        <v>10</v>
      </c>
      <c r="B2" s="6" t="s">
        <v>11</v>
      </c>
      <c r="C2" s="7">
        <v>41</v>
      </c>
      <c r="D2" s="7">
        <v>559</v>
      </c>
      <c r="E2" s="6" t="s">
        <v>12</v>
      </c>
      <c r="F2" s="6" t="s">
        <v>13</v>
      </c>
      <c r="G2" s="7">
        <v>99</v>
      </c>
      <c r="H2" s="8" t="s">
        <v>14</v>
      </c>
      <c r="I2" s="8" t="s">
        <v>15</v>
      </c>
      <c r="J2" s="29">
        <v>0</v>
      </c>
      <c r="K2" s="9">
        <f>IF($D$19="Ano",IF(I2="Ano",J2,IF(I2="Krácený",J2*1.1365,J2*1.21)),J2)</f>
        <v>0</v>
      </c>
    </row>
    <row r="3" spans="1:15" x14ac:dyDescent="0.3">
      <c r="A3" s="5" t="s">
        <v>16</v>
      </c>
      <c r="B3" s="6" t="s">
        <v>11</v>
      </c>
      <c r="C3" s="7">
        <v>317</v>
      </c>
      <c r="D3" s="10" t="s">
        <v>17</v>
      </c>
      <c r="E3" s="6" t="s">
        <v>18</v>
      </c>
      <c r="F3" s="6" t="s">
        <v>19</v>
      </c>
      <c r="G3" s="7">
        <v>3</v>
      </c>
      <c r="H3" s="8" t="s">
        <v>14</v>
      </c>
      <c r="I3" s="8" t="s">
        <v>20</v>
      </c>
      <c r="J3" s="29">
        <v>0</v>
      </c>
      <c r="K3" s="9">
        <f t="shared" ref="K3:K14" si="0">IF($D$19="Ano",IF(I3="Ano",J3,IF(I3="Krácený",J3*1.1365,J3*1.21)),J3)</f>
        <v>0</v>
      </c>
    </row>
    <row r="4" spans="1:15" x14ac:dyDescent="0.3">
      <c r="A4" s="5" t="s">
        <v>21</v>
      </c>
      <c r="B4" s="6" t="s">
        <v>22</v>
      </c>
      <c r="C4" s="7">
        <v>1</v>
      </c>
      <c r="D4" s="10" t="s">
        <v>23</v>
      </c>
      <c r="E4" s="6" t="s">
        <v>24</v>
      </c>
      <c r="F4" s="6" t="s">
        <v>25</v>
      </c>
      <c r="G4" s="10" t="s">
        <v>26</v>
      </c>
      <c r="H4" s="8" t="s">
        <v>14</v>
      </c>
      <c r="I4" s="8" t="s">
        <v>20</v>
      </c>
      <c r="J4" s="29">
        <v>0</v>
      </c>
      <c r="K4" s="9">
        <f t="shared" si="0"/>
        <v>0</v>
      </c>
    </row>
    <row r="5" spans="1:15" x14ac:dyDescent="0.3">
      <c r="A5" s="5" t="s">
        <v>27</v>
      </c>
      <c r="B5" s="6" t="s">
        <v>22</v>
      </c>
      <c r="C5" s="7">
        <v>397</v>
      </c>
      <c r="D5" s="10" t="s">
        <v>28</v>
      </c>
      <c r="E5" s="6" t="s">
        <v>24</v>
      </c>
      <c r="F5" s="6" t="s">
        <v>29</v>
      </c>
      <c r="G5" s="10" t="s">
        <v>26</v>
      </c>
      <c r="H5" s="8" t="s">
        <v>14</v>
      </c>
      <c r="I5" s="8" t="s">
        <v>20</v>
      </c>
      <c r="J5" s="29">
        <v>0</v>
      </c>
      <c r="K5" s="9">
        <f t="shared" si="0"/>
        <v>0</v>
      </c>
    </row>
    <row r="6" spans="1:15" x14ac:dyDescent="0.3">
      <c r="A6" s="5" t="s">
        <v>30</v>
      </c>
      <c r="B6" s="6" t="s">
        <v>22</v>
      </c>
      <c r="C6" s="7">
        <v>500</v>
      </c>
      <c r="D6" s="10" t="s">
        <v>31</v>
      </c>
      <c r="E6" s="6" t="s">
        <v>32</v>
      </c>
      <c r="F6" s="6" t="s">
        <v>33</v>
      </c>
      <c r="G6" s="7">
        <v>19</v>
      </c>
      <c r="H6" s="8" t="s">
        <v>14</v>
      </c>
      <c r="I6" s="8" t="s">
        <v>20</v>
      </c>
      <c r="J6" s="29">
        <v>0</v>
      </c>
      <c r="K6" s="9">
        <f t="shared" si="0"/>
        <v>0</v>
      </c>
    </row>
    <row r="7" spans="1:15" x14ac:dyDescent="0.3">
      <c r="A7" s="5" t="s">
        <v>34</v>
      </c>
      <c r="B7" s="6" t="s">
        <v>22</v>
      </c>
      <c r="C7" s="7">
        <v>594</v>
      </c>
      <c r="D7" s="10" t="s">
        <v>35</v>
      </c>
      <c r="E7" s="6" t="s">
        <v>36</v>
      </c>
      <c r="F7" s="6" t="s">
        <v>37</v>
      </c>
      <c r="G7" s="7">
        <v>5</v>
      </c>
      <c r="H7" s="8" t="s">
        <v>14</v>
      </c>
      <c r="I7" s="8" t="s">
        <v>20</v>
      </c>
      <c r="J7" s="29">
        <v>0</v>
      </c>
      <c r="K7" s="9">
        <f t="shared" si="0"/>
        <v>0</v>
      </c>
    </row>
    <row r="8" spans="1:15" x14ac:dyDescent="0.3">
      <c r="A8" s="5" t="s">
        <v>38</v>
      </c>
      <c r="B8" s="6" t="s">
        <v>39</v>
      </c>
      <c r="C8" s="7">
        <v>337</v>
      </c>
      <c r="D8" s="7">
        <v>1139</v>
      </c>
      <c r="E8" s="6" t="s">
        <v>40</v>
      </c>
      <c r="F8" s="6" t="s">
        <v>41</v>
      </c>
      <c r="G8" s="7">
        <v>18</v>
      </c>
      <c r="H8" s="8" t="s">
        <v>14</v>
      </c>
      <c r="I8" s="8" t="s">
        <v>20</v>
      </c>
      <c r="J8" s="29">
        <v>0</v>
      </c>
      <c r="K8" s="9">
        <f t="shared" si="0"/>
        <v>0</v>
      </c>
    </row>
    <row r="9" spans="1:15" x14ac:dyDescent="0.3">
      <c r="A9" s="5" t="s">
        <v>42</v>
      </c>
      <c r="B9" s="6" t="s">
        <v>39</v>
      </c>
      <c r="C9" s="7">
        <v>530</v>
      </c>
      <c r="D9" s="7">
        <v>2090</v>
      </c>
      <c r="E9" s="6" t="s">
        <v>43</v>
      </c>
      <c r="F9" s="6" t="s">
        <v>44</v>
      </c>
      <c r="G9" s="7">
        <v>43</v>
      </c>
      <c r="H9" s="8" t="s">
        <v>14</v>
      </c>
      <c r="I9" s="8" t="s">
        <v>15</v>
      </c>
      <c r="J9" s="29">
        <v>0</v>
      </c>
      <c r="K9" s="9">
        <f t="shared" si="0"/>
        <v>0</v>
      </c>
    </row>
    <row r="10" spans="1:15" x14ac:dyDescent="0.3">
      <c r="A10" s="5" t="s">
        <v>45</v>
      </c>
      <c r="B10" s="6" t="s">
        <v>46</v>
      </c>
      <c r="C10" s="7">
        <v>33</v>
      </c>
      <c r="D10" s="7">
        <v>53</v>
      </c>
      <c r="E10" s="6" t="s">
        <v>47</v>
      </c>
      <c r="F10" s="6" t="s">
        <v>48</v>
      </c>
      <c r="G10" s="7">
        <v>13</v>
      </c>
      <c r="H10" s="8" t="s">
        <v>14</v>
      </c>
      <c r="I10" s="8" t="s">
        <v>20</v>
      </c>
      <c r="J10" s="29">
        <v>0</v>
      </c>
      <c r="K10" s="9">
        <f t="shared" si="0"/>
        <v>0</v>
      </c>
    </row>
    <row r="11" spans="1:15" x14ac:dyDescent="0.3">
      <c r="A11" s="5" t="s">
        <v>49</v>
      </c>
      <c r="B11" s="6" t="s">
        <v>46</v>
      </c>
      <c r="C11" s="7">
        <v>43</v>
      </c>
      <c r="D11" s="7">
        <v>1</v>
      </c>
      <c r="E11" s="6" t="s">
        <v>47</v>
      </c>
      <c r="F11" s="6" t="s">
        <v>50</v>
      </c>
      <c r="G11" s="7">
        <v>9</v>
      </c>
      <c r="H11" s="8" t="s">
        <v>14</v>
      </c>
      <c r="I11" s="8" t="s">
        <v>20</v>
      </c>
      <c r="J11" s="29">
        <v>0</v>
      </c>
      <c r="K11" s="9">
        <f t="shared" si="0"/>
        <v>0</v>
      </c>
    </row>
    <row r="12" spans="1:15" x14ac:dyDescent="0.3">
      <c r="A12" s="5" t="s">
        <v>51</v>
      </c>
      <c r="B12" s="6" t="s">
        <v>52</v>
      </c>
      <c r="C12" s="7">
        <v>96</v>
      </c>
      <c r="D12" s="7">
        <v>88</v>
      </c>
      <c r="E12" s="6" t="s">
        <v>53</v>
      </c>
      <c r="F12" s="6" t="s">
        <v>54</v>
      </c>
      <c r="G12" s="7">
        <v>5</v>
      </c>
      <c r="H12" s="8" t="s">
        <v>14</v>
      </c>
      <c r="I12" s="8" t="s">
        <v>20</v>
      </c>
      <c r="J12" s="29">
        <v>0</v>
      </c>
      <c r="K12" s="9">
        <f t="shared" si="0"/>
        <v>0</v>
      </c>
    </row>
    <row r="13" spans="1:15" x14ac:dyDescent="0.3">
      <c r="A13" s="5" t="s">
        <v>55</v>
      </c>
      <c r="B13" s="6" t="s">
        <v>52</v>
      </c>
      <c r="C13" s="7">
        <v>532</v>
      </c>
      <c r="D13" s="7">
        <v>875</v>
      </c>
      <c r="E13" s="6" t="s">
        <v>56</v>
      </c>
      <c r="F13" s="6" t="s">
        <v>57</v>
      </c>
      <c r="G13" s="7">
        <v>23</v>
      </c>
      <c r="H13" s="8" t="s">
        <v>14</v>
      </c>
      <c r="I13" s="8" t="s">
        <v>15</v>
      </c>
      <c r="J13" s="29">
        <v>0</v>
      </c>
      <c r="K13" s="9">
        <f t="shared" si="0"/>
        <v>0</v>
      </c>
    </row>
    <row r="14" spans="1:15" ht="15" thickBot="1" x14ac:dyDescent="0.35">
      <c r="A14" s="11" t="s">
        <v>58</v>
      </c>
      <c r="B14" s="12" t="s">
        <v>52</v>
      </c>
      <c r="C14" s="13">
        <v>1095</v>
      </c>
      <c r="D14" s="14" t="s">
        <v>59</v>
      </c>
      <c r="E14" s="12" t="s">
        <v>60</v>
      </c>
      <c r="F14" s="12" t="s">
        <v>61</v>
      </c>
      <c r="G14" s="13">
        <v>34</v>
      </c>
      <c r="H14" s="15" t="s">
        <v>14</v>
      </c>
      <c r="I14" s="15" t="s">
        <v>20</v>
      </c>
      <c r="J14" s="29">
        <v>0</v>
      </c>
      <c r="K14" s="16">
        <f t="shared" si="0"/>
        <v>0</v>
      </c>
    </row>
    <row r="15" spans="1:15" ht="15.6" thickTop="1" thickBot="1" x14ac:dyDescent="0.35">
      <c r="J15" s="28">
        <f>SUM(J2:J14)</f>
        <v>0</v>
      </c>
    </row>
    <row r="16" spans="1:15" ht="15.6" thickTop="1" thickBot="1" x14ac:dyDescent="0.35">
      <c r="J16" s="18"/>
      <c r="K16" s="18"/>
    </row>
    <row r="17" spans="1:11" ht="19.2" thickTop="1" thickBot="1" x14ac:dyDescent="0.4">
      <c r="G17" s="19" t="s">
        <v>66</v>
      </c>
      <c r="H17" s="20"/>
      <c r="I17" s="20"/>
      <c r="J17" s="21"/>
      <c r="K17" s="27">
        <f>SUM(K2:K14)</f>
        <v>0</v>
      </c>
    </row>
    <row r="18" spans="1:11" ht="15.6" thickTop="1" thickBot="1" x14ac:dyDescent="0.35"/>
    <row r="19" spans="1:11" ht="15.6" thickTop="1" thickBot="1" x14ac:dyDescent="0.35">
      <c r="A19" s="30" t="s">
        <v>62</v>
      </c>
      <c r="B19" s="31"/>
      <c r="C19" s="31"/>
      <c r="D19" s="22" t="s">
        <v>65</v>
      </c>
    </row>
    <row r="20" spans="1:11" ht="15" thickTop="1" x14ac:dyDescent="0.3"/>
    <row r="21" spans="1:11" ht="31.8" customHeight="1" x14ac:dyDescent="0.3">
      <c r="A21" s="32" t="s">
        <v>64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3" spans="1:11" x14ac:dyDescent="0.3">
      <c r="B23" s="23"/>
      <c r="C23" s="24" t="s">
        <v>67</v>
      </c>
    </row>
    <row r="24" spans="1:11" x14ac:dyDescent="0.3">
      <c r="B24" s="25"/>
      <c r="C24" s="24" t="s">
        <v>68</v>
      </c>
    </row>
    <row r="25" spans="1:11" x14ac:dyDescent="0.3">
      <c r="B25" s="26"/>
      <c r="C25" s="24" t="s">
        <v>69</v>
      </c>
    </row>
  </sheetData>
  <sheetProtection password="BCAB" sheet="1" objects="1" scenarios="1"/>
  <mergeCells count="2">
    <mergeCell ref="A19:C19"/>
    <mergeCell ref="A21:K21"/>
  </mergeCells>
  <dataValidations count="1">
    <dataValidation type="list" allowBlank="1" showInputMessage="1" showErrorMessage="1" sqref="D19">
      <formula1>$M$1:$O$1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58" fitToHeight="0" orientation="portrait" r:id="rId1"/>
  <headerFooter alignWithMargins="0">
    <oddHeader>&amp;R&amp;"Calibri,Tučné"&amp;14&amp;F</oddHeader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F</vt:lpstr>
      <vt:lpstr>'PENB - F'!Názvy_tisku</vt:lpstr>
      <vt:lpstr>'PENB - F'!Oblast_tisku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2024-03-08T22:07:47Z</cp:lastPrinted>
  <dcterms:created xsi:type="dcterms:W3CDTF">2024-03-08T20:38:25Z</dcterms:created>
  <dcterms:modified xsi:type="dcterms:W3CDTF">2024-03-08T22:15:13Z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5917ba24-f693-4233-a278-717e600d4ebb</vt:lpwstr>
  </property>
</Properties>
</file>