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1756" activeTab="5"/>
  </bookViews>
  <sheets>
    <sheet name="bežná údržba" sheetId="1" r:id="rId1"/>
    <sheet name="zeleň - průklesty a kácení" sheetId="2" r:id="rId2"/>
    <sheet name="zeleň - ostatní služby" sheetId="3" r:id="rId3"/>
    <sheet name="sněhová pohotovost" sheetId="4" r:id="rId4"/>
    <sheet name="úklidy" sheetId="5" r:id="rId5"/>
    <sheet name="celková cena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<sst xmlns="http://schemas.openxmlformats.org/spreadsheetml/2006/main" count="635" uniqueCount="204">
  <si>
    <t>KALKULAČNÍ VZOREC - MODEL ÚDRŽBA ZELENĚ</t>
  </si>
  <si>
    <t>Názvy požadovaných služeb</t>
  </si>
  <si>
    <t>Počet jednotek (výměra)</t>
  </si>
  <si>
    <t>Jednotka</t>
  </si>
  <si>
    <t>Počet úkonů za rok</t>
  </si>
  <si>
    <t>Počet jednotek za rok</t>
  </si>
  <si>
    <t>Cena za jednotku (v Kč)</t>
  </si>
  <si>
    <r>
      <t xml:space="preserve">Cena celkem (v Kč)                         </t>
    </r>
    <r>
      <rPr>
        <i/>
        <sz val="10"/>
        <rFont val="Times New Roman"/>
        <family val="1"/>
      </rPr>
      <t xml:space="preserve"> (součin sloupce 5 a 6)</t>
    </r>
  </si>
  <si>
    <r>
      <t>m</t>
    </r>
    <r>
      <rPr>
        <vertAlign val="superscript"/>
        <sz val="10"/>
        <rFont val="Times New Roman"/>
        <family val="1"/>
      </rPr>
      <t>2</t>
    </r>
  </si>
  <si>
    <t>Úklid použitého posypového materiálu</t>
  </si>
  <si>
    <t>ks</t>
  </si>
  <si>
    <r>
      <t>Průklesty keřů o výměře 1m</t>
    </r>
    <r>
      <rPr>
        <vertAlign val="superscript"/>
        <sz val="9"/>
        <rFont val="Times New Roman"/>
        <family val="1"/>
      </rPr>
      <t>2</t>
    </r>
  </si>
  <si>
    <t>Průklest 1 ks stromu o průměru koruny do 2 m</t>
  </si>
  <si>
    <t>Průklest 1 ks stromu o průměru koruny od 2 do 4 m</t>
  </si>
  <si>
    <t>Průklest 1 ks stromu o průměru koruny od 4 do 6 m</t>
  </si>
  <si>
    <t>Průklest 1 ks stromu o průměru koruny od 6 do 8 m</t>
  </si>
  <si>
    <t>Průklest 1 ks stromu o průměru koruny nad 8 m</t>
  </si>
  <si>
    <t>Kácení keřů včetně odstranění kořenů</t>
  </si>
  <si>
    <t>Kácení stromu o obvodu kmene do 30 cm včetně odstranění pařezu</t>
  </si>
  <si>
    <t>Kácení stromu o obvodu kmene do 40 cm včetně odstranění pařezu</t>
  </si>
  <si>
    <t>Kácení stromu o obvodu kmene do 50 cm včetně odstranění pařezu</t>
  </si>
  <si>
    <t>Kácení stromu o obvodu kmene do 60 cm včetně odstranění pařezu</t>
  </si>
  <si>
    <t>Kácení stromu o obvodu kmene do 70 cm včetně odstranění pařezu</t>
  </si>
  <si>
    <t>Kácení stromu o obvodu kmene do 80 cm včetně odstranění pařezu</t>
  </si>
  <si>
    <t>Kácení stromu o obvodu kmene do 90 cm včetně odstranění pařezu</t>
  </si>
  <si>
    <t>Kácení stromu o obvodu kmene do 100 cm včetně odstranění pařezu</t>
  </si>
  <si>
    <t>Kácení stromu o obvodu kmene 100 - 150 cm včetně odstranění pařezu</t>
  </si>
  <si>
    <t>Kácení stromu o obvodu kmene 150 cm a více včetně odstranění pařezu</t>
  </si>
  <si>
    <r>
      <t>Průklesty keřů o výměře1m</t>
    </r>
    <r>
      <rPr>
        <vertAlign val="superscript"/>
        <sz val="9"/>
        <rFont val="Times New Roman"/>
        <family val="1"/>
      </rPr>
      <t>2</t>
    </r>
  </si>
  <si>
    <t>Práce na plošině</t>
  </si>
  <si>
    <t>hod</t>
  </si>
  <si>
    <t>Naložení, odvoz a likvidace odpadu</t>
  </si>
  <si>
    <r>
      <t>m</t>
    </r>
    <r>
      <rPr>
        <vertAlign val="superscript"/>
        <sz val="10"/>
        <rFont val="Times New Roman"/>
        <family val="1"/>
      </rPr>
      <t>3</t>
    </r>
  </si>
  <si>
    <t>Celková cena za průklesty a kácení suchých dřevin za rok bez DPH</t>
  </si>
  <si>
    <t>den</t>
  </si>
  <si>
    <t>seč přerostlé trávy a plevelných rostlin</t>
  </si>
  <si>
    <t>úklid odpadu či likvidace mikroskládek</t>
  </si>
  <si>
    <t>průklest keřů, odstranění nevhodných výhonů suchých dřevin a ruderálního porostu</t>
  </si>
  <si>
    <t>ks (1 kompletní zásah)</t>
  </si>
  <si>
    <t>ZIMNÍ ÚDRŽBA - Projekt sněhové pohotovosti</t>
  </si>
  <si>
    <t>Úkon (druh činnosti)</t>
  </si>
  <si>
    <t>Předpokládaný počet jednotek za rok</t>
  </si>
  <si>
    <r>
      <t xml:space="preserve">Celková cena v Kč za 1 rok  </t>
    </r>
    <r>
      <rPr>
        <b/>
        <i/>
        <sz val="10"/>
        <rFont val="Times New Roman"/>
        <family val="1"/>
      </rPr>
      <t>(součin sloupce 5 a 6)</t>
    </r>
  </si>
  <si>
    <t>Strojní úklid chodníků s ručním dočištěním</t>
  </si>
  <si>
    <t>Reflexní vesty s potiskem loga MČ 6</t>
  </si>
  <si>
    <t>hrabla</t>
  </si>
  <si>
    <t>škrabky</t>
  </si>
  <si>
    <t>zametací koště</t>
  </si>
  <si>
    <t>kbelík</t>
  </si>
  <si>
    <t>lopatka</t>
  </si>
  <si>
    <t xml:space="preserve">Odpadové nádoby 60  l </t>
  </si>
  <si>
    <t xml:space="preserve">Odpadové nádoby 120 l </t>
  </si>
  <si>
    <t>Rozvoz a instalace plastových nádob na posyp</t>
  </si>
  <si>
    <t>nádoba</t>
  </si>
  <si>
    <t>t</t>
  </si>
  <si>
    <t>Uschování plastových nádob a veškerého nářadí</t>
  </si>
  <si>
    <t>objekt</t>
  </si>
  <si>
    <t>Závoz inertního posypu do ZŠ a MŠ</t>
  </si>
  <si>
    <t>naložení, odvoz použitého inertního posypového materiálu po brigádnících</t>
  </si>
  <si>
    <t>Celková cena za projekt sněhové pohotovosti za rok bez DPH</t>
  </si>
  <si>
    <t>KALKULAČNÍ VZOREC - MODEL  ÚKLIDY</t>
  </si>
  <si>
    <t>Činnost</t>
  </si>
  <si>
    <r>
      <t xml:space="preserve">Celková cena v Kč za 1 rok  </t>
    </r>
    <r>
      <rPr>
        <b/>
        <i/>
        <sz val="10"/>
        <rFont val="Times New Roman"/>
        <family val="1"/>
      </rPr>
      <t>(součin sloupce 6 a 7)</t>
    </r>
  </si>
  <si>
    <t>Periodický úklid</t>
  </si>
  <si>
    <t>Strojní  úklid chodníků s ručním dočištěním</t>
  </si>
  <si>
    <t>Strojní úklid vozovek s ručním dočištěním</t>
  </si>
  <si>
    <t>Strojní úklid pásu vozovky pod silniční obrubou s ručním dočištěním</t>
  </si>
  <si>
    <t>Ruční úklid chodníků</t>
  </si>
  <si>
    <t>Ruční úklid pásu vozovky pod silniční obrubou</t>
  </si>
  <si>
    <t>Opravy poškozených povrchů chodníků</t>
  </si>
  <si>
    <t>1 výtluk</t>
  </si>
  <si>
    <t>0,3 x 0,3 m</t>
  </si>
  <si>
    <t>Přistavení velkoobjemových kontejnerů</t>
  </si>
  <si>
    <t>Přistavení velkoobjemových konetejnerů</t>
  </si>
  <si>
    <t>Celková cena za úklidy za rok bez DPH</t>
  </si>
  <si>
    <t>CELKOVÁ NABÍDKOVÁ CENA MODELU ZA ÚKLIDOVÉ PRÁCE A ZA ÚDRŽBU ZELENĚ ZA 4 ROKY BEZ DPH</t>
  </si>
  <si>
    <t>Zametání  (práce + odvoz a likvidace veškerého odpadu)</t>
  </si>
  <si>
    <t>MULČOVÁNÍ  ZÁHONŮ, STROMOVÝCH MÍS A KEŘOVÝCH SKUPIN:                                                                 dodání mulčovací kůry ve vrstvě od 5 do 10 cm, souvisle rozhrnuté   (práce + materiál)</t>
  </si>
  <si>
    <t xml:space="preserve">PLETÍ  DOPADOVÝCH PLOCH DĚTSKÝCH HŘIŠŤ: odstranění veškerých plevelných rostlin včetně kořenů a zakrácení výhonů zasahujících do cest či nějakým způsobem poškozených (práce + odvoz a likvidace veškerého odpadu) </t>
  </si>
  <si>
    <t>PROTIEROZNÍ  OPATŘENÍ – KOKOSOVÁ SÍŤ:           úprava terénu, odplevelení plochy instalace kokosové sítě včetně jejího pořízení (práce + materiál + odvoz a likvidace veškerého odpadu)</t>
  </si>
  <si>
    <t xml:space="preserve"> PROTIEROZNÍ  OPATŘENÍ – HATĚ:                                  úprava terénu, odplevelení plochy instalace hatí včetně jejich pořízení (práce + materiál + odvoz a likvidace veškerého odpadu)</t>
  </si>
  <si>
    <t>ZŘÍZENÍ  ZÁLIVKOVÝCH MÍS                                                okopání a  odplevelení prostoru kolem kmene stromu o průměru minimálně 1m (práce + odvoz a likvidace veškerého odpadu)</t>
  </si>
  <si>
    <t>KOTVENÍ  STROMŮ  TŘEMI KŮLY:                              celková výška kůlu minimálně 2 m, průměr minimálně 70 mm, v horní části kůly spojeny příčkami, dodání a osazení kůlu včetně dodání a instalace úvazku a příček</t>
  </si>
  <si>
    <t>KOTVENÍ STROMŮ PODZEMNÍMI KOTVAMI:               ukotvení zemního balu stromu pod povrchem třemi ocelovými kotvami (práce včetně materiálu)</t>
  </si>
  <si>
    <t xml:space="preserve">VÝMĚNA ÚVAZKŮ STROMŮ V KOTVENÍ:                    práce včetně materiálu </t>
  </si>
  <si>
    <t>ODSTRANĚNÍ OCHRANNÉHO OBALU Z KMENE STROMU:                                                                                odstranění ochranného obalu z kmene stromu (práce + odvoz a likvidace veškerého odpadu)</t>
  </si>
  <si>
    <t>ZALOŽENÍ  TRÁVNÍKŮ VÝSEVEM:
urovnání terénu, odstranění kamenů případně štěrku, chemické ošetření plochy – odplevelení, výsev kvalitního odpovídajícího travního semene, zálivka po dobu zapojení porostu, přihnojení (práce + materiál + odvoz a likvidace veškerého odpadu)</t>
  </si>
  <si>
    <t>ZALOŽENÍ TRÁVNÍKU POLOŽENÍM TRAVNÍHO  KOBERCE:                                                                                příprava půdy (odplevelení, urovnání povrchu, odstranění kamenů a případného šterku) položení travního koberce včetně jeho zálivky po dobu 1 měsíce od založení (práce + materiál + odvoz a likvidace veškerého odpadu)</t>
  </si>
  <si>
    <t>HNOJENÍ  TRÁVNÍKŮ:                                                                     hnojení trávníků (rozhoz a zapravení hnojiva nebo následná  zálivka) -práce + materiál + odvoz a likvidace veškerého odpadu</t>
  </si>
  <si>
    <t>HNOJENÍ STROMŮ:                                                                               rozhoz a zapravení hnojiva nebo následná  zálivka - práce + materiál + odvoz a likvidace veškerého odpadu</t>
  </si>
  <si>
    <t>HNOJENÍ KEŘŮ:                                                                               rozhoz a zapravení hnojiva nebo následná  zálivka -  práce + materiál + odvoz a likvidace veškerého odpadu</t>
  </si>
  <si>
    <t>CHEMICKÉ ODPLEVELENÍ TRÁVNÍKŮ:                                       chemické odplevelení trávníku postřikem proti dvouděložným plevelům  (práce + materiál + odvoz a likvidace veškerého odpadu)</t>
  </si>
  <si>
    <t xml:space="preserve">DOPLNĚNÍ ORNICE NA TRAVNATÝCH PLOCHÁCH NEBO V RABÁTKÁCH STROMŮ:                                                 práce + materiál + odvoz a likvidace veškerého odpadu   </t>
  </si>
  <si>
    <t>STROJOVÝ ÚKLID PSÍCH EXKREMENTŮ Z PLOCH VEŘEJNÉ ZELENĚ:                                                                       práce + odvoz a likvidace veškerého odpadu</t>
  </si>
  <si>
    <t>JEDNORÁZOVÉ ODSTRANĚNÍ SPADANÝCH VĚTVÍ A STROMŮ:                                                                                     pouze práce (odvoz a likvidace odpadu viz "práce související průklesty + kácení")</t>
  </si>
  <si>
    <t>VYPRACOVÁNÍ NÁVRHU DOPRAVNĚ INŽENÝRSKÉHO OPATŘENÍ:                                                                                vypracování návrhu dopravně inženýrského opatření, projednání a vyřízení rozhodnutí správního úřadu</t>
  </si>
  <si>
    <t>ÚKLID TRVALE NEUDRŽOVANÝCH POZEMKŮ</t>
  </si>
  <si>
    <t xml:space="preserve"> ÚKLID MIKROSKLÁDEK Z VEŘEJNÝCH PROSTRANSTVÍ:                                                                                práce + likvidace veškerého odpadu</t>
  </si>
  <si>
    <t>ODEMYKÁNÍ A ZAMYKÁNÍ DĚTSKÝCH HŘIŠŤ</t>
  </si>
  <si>
    <t>MECHANICKÉ ODPLEVELENÍ PARKOVÝCH A ZPEVNĚNÁCH PLOCH:                                                                          práce + likvidace veškerého odpadu</t>
  </si>
  <si>
    <t>ZÁLIVKA ROSTLIN:                                                                 zahrnuje veškeré náklady související se zajištěním zálivky</t>
  </si>
  <si>
    <t>PLETÍ SOLITÉRNÍCH STROMŮ:                                                              Pletí solitérního stromu včetně úpravy stromové mísy a odstranění případného výmladného obrostu (práce + odvoz a likvidace veškerého odpadu)</t>
  </si>
  <si>
    <t>PLETÍ  KEŘOVÝCH SKUPIN:                                                                pletí keřových skupin (práce + odvoz a likvidace veškerého odpadu)</t>
  </si>
  <si>
    <t>VÝSADBA NOVÝCH DŘEVIN - STROMY:                       výsadba stromů včetně přípravných prací</t>
  </si>
  <si>
    <t>VÝSADBA NOVÝCH DŘEVIN - KEŘE:                                   výsadba keřů včetně přípravných prací</t>
  </si>
  <si>
    <t>Celková cena za zeleň - ostatní služby za rok bez DPH</t>
  </si>
  <si>
    <t>PRÁCE SOUVISEJÍCÍ</t>
  </si>
  <si>
    <r>
      <t xml:space="preserve">PRŮKLESTY  SUCHÝCH DŘEVIN:                                   včetně rozřezání kmene a větví a složení na hromadě)                                </t>
    </r>
    <r>
      <rPr>
        <sz val="10"/>
        <color indexed="10"/>
        <rFont val="Times New Roman"/>
        <family val="1"/>
      </rPr>
      <t>rovina a svah do 1:5</t>
    </r>
  </si>
  <si>
    <r>
      <t xml:space="preserve">KÁCENÍ SUCHÝCH DŘEVIN                                                                                                                                                                                                                                               pokácení stromu nebo keřů včetně odstranění pařezu/kořenů, rozřezání dřevní hmoty a uložení na hromadě                                                 </t>
    </r>
    <r>
      <rPr>
        <sz val="10"/>
        <color indexed="10"/>
        <rFont val="Times New Roman"/>
        <family val="1"/>
      </rPr>
      <t>rovina a svah do 1:5</t>
    </r>
  </si>
  <si>
    <r>
      <t xml:space="preserve">PRŮKLESTY  SUCHÝCH DŘEVIN:                              včetně rozřezání kmene a větví a složení na hromadě                                   </t>
    </r>
    <r>
      <rPr>
        <i/>
        <sz val="10"/>
        <color indexed="10"/>
        <rFont val="Times New Roman"/>
        <family val="1"/>
      </rPr>
      <t>svah do 1:5 - 1:2</t>
    </r>
  </si>
  <si>
    <r>
      <t xml:space="preserve">KÁCENÍ SUCHÝCH DŘEVIN                                                                                                                                                                                                                                          pokácení stromu nebo keřů včetně odstranění pařezu/kořenů, rozřezání dřevní hmoty a uložení na hromadě)                                              </t>
    </r>
    <r>
      <rPr>
        <sz val="10"/>
        <color indexed="10"/>
        <rFont val="Times New Roman"/>
        <family val="1"/>
      </rPr>
      <t>svah do 1:5 - 1:2</t>
    </r>
  </si>
  <si>
    <r>
      <t xml:space="preserve">KÁCENÍ SUCHÝCH DŘEVIN                                                                                                                                                                                                                                                 pokácení stromu nebo keřů včetně odstranění pařezu/kořenů, rozřezání dřevní hmoty a uložení na hromadě)          </t>
    </r>
    <r>
      <rPr>
        <sz val="10"/>
        <color indexed="10"/>
        <rFont val="Times New Roman"/>
        <family val="1"/>
      </rPr>
      <t xml:space="preserve">                                            svah do 1:2 - 1:1</t>
    </r>
  </si>
  <si>
    <r>
      <t xml:space="preserve">PRŮKLESTY  SUCHÝCH DŘEVIN:                           včetně rozřezání kmene a větví a složení na hromadě                           </t>
    </r>
    <r>
      <rPr>
        <sz val="10"/>
        <color indexed="10"/>
        <rFont val="Times New Roman"/>
        <family val="1"/>
      </rPr>
      <t xml:space="preserve">                              svah do 1:2 - 1:1</t>
    </r>
  </si>
  <si>
    <t>ÚKLID PLOCH:                                                        práce + odvoz a likvidace veškerého odpadu</t>
  </si>
  <si>
    <t>BĚŽNÁ ÚDRŽBA</t>
  </si>
  <si>
    <t>VYHRABÁNÍ LISTÍ NAPADENÉHO KLÍNĚNKOU JÍROVCOVOU:                                                                 práce + odvoz a likvidace veškerého odpadu</t>
  </si>
  <si>
    <t>ŘEZ ŽIVÝCH PLOTŮ:                                         práce + odvoz a likvidace veškerého odpadu</t>
  </si>
  <si>
    <t>ODSTRANĚNÍ PŘEROSTLÉHO DRNU:                  práce + odvoz a likvidace veškerého odpadu</t>
  </si>
  <si>
    <t>Celková cena za běžnou údržbu za rok bez DPH</t>
  </si>
  <si>
    <t>VERTIKULACE TRÁVNÍKŮ</t>
  </si>
  <si>
    <t>chemický postřik plevelů</t>
  </si>
  <si>
    <r>
      <t>m</t>
    </r>
    <r>
      <rPr>
        <vertAlign val="superscript"/>
        <sz val="10"/>
        <rFont val="Times New Roman"/>
        <family val="1"/>
      </rPr>
      <t>3</t>
    </r>
  </si>
  <si>
    <t>Postřik plevelů roztokem s herbicidními přípravky</t>
  </si>
  <si>
    <t>Úklid stromových rabátek</t>
  </si>
  <si>
    <t>úklid rabátek</t>
  </si>
  <si>
    <t>mechanické odstranění plevelených rostlin</t>
  </si>
  <si>
    <t>Mechanické odstranění plevelených rostlin</t>
  </si>
  <si>
    <t>Závoz a průběžné doplňování plastových nádob posypem</t>
  </si>
  <si>
    <t>Svoz plastových odpadových nádob</t>
  </si>
  <si>
    <t>Nákup inertního posypového materiálu</t>
  </si>
  <si>
    <t>Pronájem kovového kontejneru</t>
  </si>
  <si>
    <t>TABULKA JEDNOTKOVÝCH CEN JEDNOTLIVÝCH PRACÍ</t>
  </si>
  <si>
    <t>ÚKLID PLOCH: práce + odvoz a likvidace veškerého odpadu</t>
  </si>
  <si>
    <r>
      <t xml:space="preserve">KOSENÍ: Kosení ploch včetně pohrabání </t>
    </r>
    <r>
      <rPr>
        <sz val="9"/>
        <color indexed="10"/>
        <rFont val="Times New Roman"/>
        <family val="1"/>
      </rPr>
      <t xml:space="preserve">- rovina a svah do 1:5 </t>
    </r>
    <r>
      <rPr>
        <sz val="9"/>
        <rFont val="Times New Roman"/>
        <family val="1"/>
      </rPr>
      <t>(práce: úklid ploch před provedením seče, vlastní seč trávy, shrabání posečené trávy včetně zametení zpevněných ploch od posečené trávy + odvoz a likvidace veškerého odpadu)</t>
    </r>
  </si>
  <si>
    <r>
      <t>KOSENÍ: Kosení ploch včetně pohrabání -</t>
    </r>
    <r>
      <rPr>
        <sz val="9"/>
        <color indexed="10"/>
        <rFont val="Times New Roman"/>
        <family val="1"/>
      </rPr>
      <t xml:space="preserve"> svah od 1:5 do 1:2 </t>
    </r>
    <r>
      <rPr>
        <sz val="9"/>
        <rFont val="Times New Roman"/>
        <family val="1"/>
      </rPr>
      <t>(práce: úklid ploch před provedením seče, vlastní seč trávy, shrabání posečené trávy včetně zametení zpevněných ploch od posečené trávy + odvoz a likvidace veškerého odpadu)</t>
    </r>
  </si>
  <si>
    <r>
      <t xml:space="preserve">KOSENÍ: kosení ploch včetně pohrabání </t>
    </r>
    <r>
      <rPr>
        <sz val="9"/>
        <color indexed="10"/>
        <rFont val="Times New Roman"/>
        <family val="1"/>
      </rPr>
      <t xml:space="preserve">-  svah od 1:2 do 1:1 </t>
    </r>
    <r>
      <rPr>
        <sz val="9"/>
        <rFont val="Times New Roman"/>
        <family val="1"/>
      </rPr>
      <t>(práce: úklid ploch před provedením seče, vlastní seč trávy, shrabání posečené trávy včetně zametení zpevněných ploch od posečené trávy + odvoz a likvidace veškerého odpadu)</t>
    </r>
  </si>
  <si>
    <t>VYHRABÁNÍ LISTÍ: práce + odvoz a likvidace veškerého odpadu</t>
  </si>
  <si>
    <t>ŘEZ ŽIVÝCH PLOTŮ: práce + odvoz a likvidace veškerého odpadu</t>
  </si>
  <si>
    <t>ODSTRANĚNÍ PŘEROSTLÉHO DRNU: práce + odvoz a likvidace veškerého odpadu</t>
  </si>
  <si>
    <t xml:space="preserve">ZIMNÍ ÚDRŽBA: práce + odvoz a likvidace veškerého odpadu </t>
  </si>
  <si>
    <t>ÚKLID POSYSPOVÉHO MATERIÁLU: práce + odvoz a likvidace veškerého odpadu</t>
  </si>
  <si>
    <t>PLETÍ SOLITÉRNÍCH STROMŮ: Pletí solitérního stromu včetně úpravy stromové mísy a odstranění případného výmladného obrostu (práce + odvoz a likvidace veškerého odpadu)</t>
  </si>
  <si>
    <t>PLETÍ  KEŘOVÝCH SKUPIN: pletí keřových skupin (práce + odvoz a likvidace veškerého odpadu)</t>
  </si>
  <si>
    <t>VÝSADBA NOVÝCH DŘEVIN - STROMY: výsadba stromů včetně přípravných prací</t>
  </si>
  <si>
    <t>VÝSADBA NOVÝCH DŘEVIN - KEŘE: výsadba keřů včetně přípravných prací</t>
  </si>
  <si>
    <t>ZÁLIVKA ROSTLIN: zahrnuje veškeré náklady související se zajištěním zálivky</t>
  </si>
  <si>
    <t>CHEMICKÉ OŠETŘENÍ (ODPLEVELENÍ) PARKOVÝCH CEST A ZPEVNĚNÝCH PLOCH: práce + chemický prostředek + likvidace veškerého odpadu</t>
  </si>
  <si>
    <t>MECHANICKÉ ODPLEVELENÍ PARKOVÝCH A ZPEVNĚNÁCH PLOCH: práce + likvidace veškerého odpadu</t>
  </si>
  <si>
    <t>MULČOVÁNÍ  ZÁHONŮ, STROMOVÝCH MÍS A KEŘOVÝCH SKUPIN: dodání mulčovací kůry ve vrstvě od 5 do 10 cm, souvisle rozhrnuté   (práce + materiál)</t>
  </si>
  <si>
    <t>ÚKLID  DĚTSKÝCH HŘIŠŤ: sběr veškerého odpadu  komunálního i biologického do objemu 1 m3 (papíry, plasty, sklo, obaly, zbytky spotřebního zboží, drobný nábytek, nedopalky cigaret, žvýkačky,  větve, listí, plevel a jiné rostlinné zbytky z údržby květin či keřů, ale také nebezpečný odpad jako plechovky od barev či použité injekční stříkačky)     
- zametání zpevněných ploch, cest, schodišť a obvodových chodníků                  
(práce + odvoz a likvidace veškerého odpadu)</t>
  </si>
  <si>
    <t>PROTIEROZNÍ  OPATŘENÍ – KOKOSOVÁ SÍŤ: úprava terénu, odplevelení plochy instalace kokosové sítě včetně jejího pořízení (práce + materiál + odvoz a likvidace veškerého odpadu)</t>
  </si>
  <si>
    <t xml:space="preserve"> PROTIEROZNÍ  OPATŘENÍ – HATĚ: úprava terénu, odplevelení plochy instalace hatí včetně jejich pořízení (práce + materiál + odvoz a likvidace veškerého odpadu)</t>
  </si>
  <si>
    <t xml:space="preserve">SERVIS  ZÁVLAHOVÝCH  SYSTÉMU: obnovení provozu po zimní odstávce (vyčištění filtrů, nastavení řídících jednotek, kontrola funkčnosti jednotlivých sekcí závlahy, seřízení trysek postřikovačů), zazimování (vypnutí ovládacích jednotek a odvodnění zavlažovacího systému tlakovým vzduchem), preventivní prohlídky 1 x měsíčně včetně běžné údržby systému (kontrola funkčnosti závlahového systému, vyčištění filtrů, kontrola nastavení a seřízení trysek postřikovačů, zaznamenání zjištěných závad do písemného protokolu a jeho předání objednateli)    </t>
  </si>
  <si>
    <t>ZŘÍZENÍ  ZÁLIVKOVÝCH MÍS: okopání a  odplevelení prostoru kolem kmene stromu o průměru minimálně 1m (práce + odvoz a likvidace veškerého odpadu)</t>
  </si>
  <si>
    <t>ČIŠTĚNÍ  KANALIZAČNÍCH  VPUSTÍ: čištění kanalizačních vpustí včetně odklizení a odvozu odpadu</t>
  </si>
  <si>
    <t>KOTVENÍ  STROMŮ  TŘEMI KŮLY: celková výška kůlu minimálně 2 m, průměr minimálně 70 mm, v horní části kůly spojeny příčkami, dodání a osazení kůlu včetně dodání a instalace úvazku a příček</t>
  </si>
  <si>
    <t>KOTVENÍ STROMŮ PODZEMNÍMI KOTVAMI: ukotvení zemního balu stromu pod povrchem třemi ocelovými kotvami (práce včetně materiálu)</t>
  </si>
  <si>
    <t xml:space="preserve">VÝMĚNA ÚVAZKŮ STROMŮ V KOTVENÍ: práce včetně materiálu </t>
  </si>
  <si>
    <t>ODSTRANĚNÍ OCHRANNÉHO OBALU Z KMENE STROMU: odstranění ochranného obalu z kmene stromu (práce + odvoz a likvidace veškerého odpadu)</t>
  </si>
  <si>
    <t>ZALOŽENÍ  TRÁVNÍKŮ VÝSEVEM: urovnání terénu, odstranění kamenů případně štěrku, chemické ošetření plochy – odplevelení, výsev kvalitního odpovídajícího travního semene, zálivka po dobu zapojení porostu, přihnojení (práce + materiál + odvoz a likvidace veškerého odpadu)</t>
  </si>
  <si>
    <t>ZALOŽENÍ TRÁVNÍKU POLOŽENÍM TRAVNÍHO  KOBERCE: příprava půdy (odplevelení, urovnání povrchu, odstranění kamenů a případného šterku) položení travního koberce včetně jeho zálivky po dobu 1 měsíce od založení (práce + materiál + odvoz a likvidace veškerého odpadu)</t>
  </si>
  <si>
    <t>HNOJENÍ  TRÁVNÍKŮ: hnojení trávníků (rozhoz a zapravení hnojiva nebo následná  zálivka) -práce + materiál + odvoz a likvidace veškerého odpadu</t>
  </si>
  <si>
    <t>HNOJENÍ STROMŮ: rozhoz a zapravení hnojiva nebo následná  zálivka - práce + materiál + odvoz a likvidace veškerého odpadu</t>
  </si>
  <si>
    <t>HNOJENÍ KEŘŮ: rozhoz a zapravení hnojiva nebo následná  zálivka -  práce + materiál + odvoz a likvidace veškerého odpadu</t>
  </si>
  <si>
    <t>CHEMICKÉ ODPLEVELENÍ TRÁVNÍKŮ: chemické odplevelení trávníku postřikem proti dvouděložným plevelům  (práce + materiál + odvoz a likvidace veškerého odpadu)</t>
  </si>
  <si>
    <t>VÝCHODVNÁ ŘEZ MLADÝCH STROMŮ: práce+ odvoz a likvidace odpadu</t>
  </si>
  <si>
    <t xml:space="preserve">OCHRANA KMENE STROMŮ PŘED MECHANICKÝM POŠKOZENÍM A PSÍ MOČÍ: práce + materiál </t>
  </si>
  <si>
    <t xml:space="preserve">DOPLNĚNÍ ORNICE NA TRAVNATÝCH PLOCHÁCH NEBO V RABÁTKÁCH STROMŮ: práce + materiál + odvoz a likvidace veškerého odpadu   </t>
  </si>
  <si>
    <t>STROJOVÝ ÚKLID PSÍCH EXKREMENTŮ Z PLOCH VEŘEJNÉ ZELENĚ: práce + odvoz a likvidace veškerého odpadu</t>
  </si>
  <si>
    <t>JEDNORÁZOVÉ ODSTRANĚNÍ SPADANÝCH VĚTVÍ A STROMŮ: pouze práce (odvoz a likvidace odpadu viz "práce související průklesty + kácení")</t>
  </si>
  <si>
    <t>VYPRACOVÁNÍ NÁVRHU DOPRAVNĚ INŽENÝRSKÉHO OPATŘENÍ: vypracování návrhu dopravně inženýrského opatření, projednání a vyřízení rozhodnutí správního úřadu</t>
  </si>
  <si>
    <t>Kombinovaný úklid                       (letní - 7 x týdně)</t>
  </si>
  <si>
    <t>Kombinovaný úklid                     (letní - 2 x týdně)</t>
  </si>
  <si>
    <t>Kombinovaný úklid                   (zimní - 7x týdně)</t>
  </si>
  <si>
    <t>Kombinovaný úklid                (zimní - 2x týdně)</t>
  </si>
  <si>
    <t>ÚKLID MIKROSKLÁDEK Z VEŘEJNÝCH PROSTRANSTVÍ: práce + likvidace veškerého odpadu</t>
  </si>
  <si>
    <t>REGENERACE  TRÁVNÍKOVÝCH  POROSTŮ: chemické odplevelení stávajícího porostu, rekultivace – mechanické rozrušení povrchu, hnojení , výsev travního semene se zálivkou do první seče (práce + veškerý potřebný materiál + likvidace veškerého odpadu)</t>
  </si>
  <si>
    <t>Kombinovaný úklid               (letní - 7 x týdně)</t>
  </si>
  <si>
    <t>Kombinovaný úklid               (letní - 2 x týdně)</t>
  </si>
  <si>
    <t>Kombinovaný úklid           (zimní - 7x týdně)</t>
  </si>
  <si>
    <t>Kombinovaný úklid          (zimní - 2x týdně)</t>
  </si>
  <si>
    <t>ZAMETÁNÍ (práce + odvoz a likvidace veškerého odpadu)</t>
  </si>
  <si>
    <t>BĚŽNÁ ÚDRŽBA PLOCH VEŘEJNÉ ZELENĚ</t>
  </si>
  <si>
    <t>VYHRABÁNÍ SPADANÉHO LISTÍ:                                             práce + odvoz a likvidace veškerého odpadu</t>
  </si>
  <si>
    <t>VYHRABÁNÍ SPADANÉHO LISTÍ NAPADENÉHO KLÍNĚNKOU JÍROVCOVOU:                                                                 práce + odvoz a likvidace veškerého odpadu</t>
  </si>
  <si>
    <t xml:space="preserve">ZIMNÍ ÚDRŽBA KOMUNIKACÍ PRO PĚŠÍ:                                                      práce + odvoz a likvidace veškerého odpadu </t>
  </si>
  <si>
    <t>ÚKLID POUŽITÉHO POSYSPOVÉHO MATERIÁLU:                             práce + odvoz a likvidace veškerého odpadu</t>
  </si>
  <si>
    <t>VERTIKUTACE TRÁVNÍKŮ</t>
  </si>
  <si>
    <t>VÝCHODNÝ ŘEZ MLADÝCH STROMŮ:                            práce+ odvoz a likvidace odpadu</t>
  </si>
  <si>
    <t xml:space="preserve">OCHRANA KMENE STROMŮ PŘED MECHANICKÝM A JINÝM POŠKOZENÍM:                                                     práce + materiál </t>
  </si>
  <si>
    <t>Zimní údržba chodníků</t>
  </si>
  <si>
    <t>KOSENÍ SNÍŽENÁ FREKVENCE                                                                      Kosení ploch včetně pohrabání - rovina a svah do 1:5               (práce: úklid ploch před provedením seče, vlastní seč trávy, shrabání posečené trávy včetně zametení zpevněných ploch od posečené trávy + odvoz a likvidace veškerého odpadu)</t>
  </si>
  <si>
    <t>KOSENÍ SNÍŽENÁ FREKVENCE                                                                    Kosení ploch včetně pohrabání - svah od 1:5 do 1:2                 (práce: úklid ploch před provedením seče, vlastní seč trávy, shrabání posečené trávy včetně zametení zpevněných ploch od posečené trávy + odvoz a likvidace veškerého odpadu)</t>
  </si>
  <si>
    <t>KOSENÍ SNÍŽENÁ FREKVENCE                                                                         kosení ploch včetně pohrabání -  svah od 1:2 do 1:1                 (práce: úklid ploch před provedením seče, vlastní seč trávy, shrabání posečené trávy včetně zametení zpevněných ploch od posečené trávy + odvoz a likvidace veškerého odpadu)</t>
  </si>
  <si>
    <t>m2</t>
  </si>
  <si>
    <t>Kosení velkých ploch (velkoplošná technika)</t>
  </si>
  <si>
    <t>Stromolezecké práce</t>
  </si>
  <si>
    <t>průklesty stromolezeckou technikou</t>
  </si>
  <si>
    <t>RUČNÍ ODPLEVELENÍ DLÁŽDĚNÝCH CEST</t>
  </si>
  <si>
    <t>PLETÍ MLATOVÝCH CEST</t>
  </si>
  <si>
    <t>RKULTIVACE  TRÁVNÍKOVÝCH  POROSTŮ:                                       chemické odplevelení stávajícího porostu, rekultivace – mechanické rozrušení povrchu, hnojení , výsev travního semene se zálivkou do první seče (práce + veškerý potřebný materiál + likvidace veškerého odpadu)</t>
  </si>
  <si>
    <t>KOSENÍ:                                                                         Kosení ploch včetně pohrabání - rovina a svah do 1:5               (práce: úklid ploch před provedením seče, vlastní seč trávy, shrabání posečené trávy včetně zametení zpevněných ploch od posečené trávy + odvoz a likvidace veškerého odpadu)</t>
  </si>
  <si>
    <t>KOSENÍ:                                                                        Kosení ploch včetně pohrabání - svah od 1:5 do 1:2                 (práce: úklid ploch před provedením seče, vlastní seč trávy, shrabání posečené trávy včetně zametení zpevněných ploch od posečené trávy + odvoz a likvidace veškerého odpadu)</t>
  </si>
  <si>
    <t>KOSENÍ:                                                                            kosení ploch včetně pohrabání -  svah od 1:2 do 1:1                 (práce: úklid ploch před provedením seče, vlastní seč trávy, shrabání posečené trávy včetně zametení zpevněných ploch od posečené trávy + odvoz a likvidace veškerého odpadu)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</si>
</sst>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i/>
      <sz val="10"/>
      <color indexed="10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color indexed="42"/>
      <name val="Times New Roman"/>
      <family val="1"/>
    </font>
    <font>
      <b/>
      <sz val="11"/>
      <color indexed="8"/>
      <name val="Calibri"/>
      <family val="2"/>
    </font>
    <font>
      <sz val="9"/>
      <color indexed="10"/>
      <name val="Times New Roman"/>
      <family val="1"/>
    </font>
    <font>
      <sz val="11"/>
      <color indexed="5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4" borderId="14" xfId="0" applyNumberFormat="1" applyFont="1" applyFill="1" applyBorder="1" applyAlignment="1">
      <alignment horizontal="center" vertical="center" wrapText="1"/>
    </xf>
    <xf numFmtId="4" fontId="7" fillId="4" borderId="15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4" borderId="16" xfId="0" applyNumberFormat="1" applyFont="1" applyFill="1" applyBorder="1" applyAlignment="1">
      <alignment horizontal="center" vertical="center" wrapText="1"/>
    </xf>
    <xf numFmtId="4" fontId="7" fillId="4" borderId="1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7" fillId="4" borderId="12" xfId="0" applyNumberFormat="1" applyFont="1" applyFill="1" applyBorder="1" applyAlignment="1">
      <alignment horizontal="center" vertical="center" wrapText="1"/>
    </xf>
    <xf numFmtId="4" fontId="7" fillId="4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4" borderId="10" xfId="0" applyNumberFormat="1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3" fillId="32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4" fontId="7" fillId="34" borderId="21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6" fillId="0" borderId="25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center" vertical="center" wrapText="1"/>
    </xf>
    <xf numFmtId="4" fontId="7" fillId="4" borderId="26" xfId="0" applyNumberFormat="1" applyFont="1" applyFill="1" applyBorder="1" applyAlignment="1">
      <alignment horizontal="center" vertical="center" wrapText="1"/>
    </xf>
    <xf numFmtId="4" fontId="7" fillId="34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/>
    </xf>
    <xf numFmtId="4" fontId="7" fillId="34" borderId="17" xfId="0" applyNumberFormat="1" applyFont="1" applyFill="1" applyBorder="1" applyAlignment="1">
      <alignment horizontal="center" vertical="center"/>
    </xf>
    <xf numFmtId="4" fontId="7" fillId="34" borderId="29" xfId="0" applyNumberFormat="1" applyFont="1" applyFill="1" applyBorder="1" applyAlignment="1">
      <alignment horizontal="center" vertical="center"/>
    </xf>
    <xf numFmtId="4" fontId="7" fillId="34" borderId="3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7" fillId="34" borderId="17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4" fontId="15" fillId="4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2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4" borderId="18" xfId="0" applyNumberFormat="1" applyFont="1" applyFill="1" applyBorder="1" applyAlignment="1">
      <alignment horizontal="center" vertical="center" wrapText="1"/>
    </xf>
    <xf numFmtId="4" fontId="7" fillId="4" borderId="3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4" fontId="7" fillId="4" borderId="36" xfId="0" applyNumberFormat="1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" fontId="7" fillId="4" borderId="35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Border="1" applyAlignment="1">
      <alignment horizontal="center" vertical="center" wrapText="1"/>
    </xf>
    <xf numFmtId="0" fontId="18" fillId="4" borderId="0" xfId="0" applyFont="1" applyFill="1" applyBorder="1" applyAlignment="1">
      <alignment/>
    </xf>
    <xf numFmtId="0" fontId="6" fillId="0" borderId="2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4" fontId="7" fillId="34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7" fillId="34" borderId="13" xfId="0" applyNumberFormat="1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/>
    </xf>
    <xf numFmtId="0" fontId="0" fillId="4" borderId="13" xfId="0" applyFill="1" applyBorder="1" applyAlignment="1">
      <alignment/>
    </xf>
    <xf numFmtId="4" fontId="7" fillId="34" borderId="24" xfId="0" applyNumberFormat="1" applyFont="1" applyFill="1" applyBorder="1" applyAlignment="1">
      <alignment horizontal="center" vertical="center" wrapText="1"/>
    </xf>
    <xf numFmtId="4" fontId="7" fillId="34" borderId="38" xfId="0" applyNumberFormat="1" applyFont="1" applyFill="1" applyBorder="1" applyAlignment="1">
      <alignment horizontal="center" vertical="center" wrapText="1"/>
    </xf>
    <xf numFmtId="4" fontId="7" fillId="34" borderId="15" xfId="0" applyNumberFormat="1" applyFont="1" applyFill="1" applyBorder="1" applyAlignment="1">
      <alignment horizontal="center" vertical="center" wrapText="1"/>
    </xf>
    <xf numFmtId="4" fontId="3" fillId="35" borderId="39" xfId="0" applyNumberFormat="1" applyFont="1" applyFill="1" applyBorder="1" applyAlignment="1">
      <alignment horizontal="center" vertical="center" wrapText="1"/>
    </xf>
    <xf numFmtId="4" fontId="3" fillId="36" borderId="40" xfId="0" applyNumberFormat="1" applyFont="1" applyFill="1" applyBorder="1" applyAlignment="1">
      <alignment horizontal="center" vertical="center" wrapText="1"/>
    </xf>
    <xf numFmtId="4" fontId="3" fillId="36" borderId="39" xfId="0" applyNumberFormat="1" applyFont="1" applyFill="1" applyBorder="1" applyAlignment="1">
      <alignment horizontal="center" vertical="center" wrapText="1"/>
    </xf>
    <xf numFmtId="4" fontId="3" fillId="36" borderId="41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4" fontId="7" fillId="4" borderId="42" xfId="0" applyNumberFormat="1" applyFont="1" applyFill="1" applyBorder="1" applyAlignment="1">
      <alignment horizontal="center" vertical="center" wrapText="1"/>
    </xf>
    <xf numFmtId="4" fontId="7" fillId="34" borderId="29" xfId="0" applyNumberFormat="1" applyFont="1" applyFill="1" applyBorder="1" applyAlignment="1">
      <alignment horizontal="center" vertical="center" wrapText="1"/>
    </xf>
    <xf numFmtId="0" fontId="3" fillId="36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13" fillId="36" borderId="49" xfId="0" applyFont="1" applyFill="1" applyBorder="1" applyAlignment="1">
      <alignment horizontal="center" vertical="center" wrapText="1"/>
    </xf>
    <xf numFmtId="0" fontId="13" fillId="36" borderId="50" xfId="0" applyFont="1" applyFill="1" applyBorder="1" applyAlignment="1">
      <alignment horizontal="center" vertical="center" wrapText="1"/>
    </xf>
    <xf numFmtId="0" fontId="13" fillId="36" borderId="37" xfId="0" applyFont="1" applyFill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36" borderId="51" xfId="0" applyFont="1" applyFill="1" applyBorder="1" applyAlignment="1">
      <alignment horizontal="center" vertical="center" wrapText="1"/>
    </xf>
    <xf numFmtId="0" fontId="13" fillId="36" borderId="52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3" fillId="3" borderId="43" xfId="0" applyFont="1" applyFill="1" applyBorder="1" applyAlignment="1">
      <alignment horizontal="left" vertical="center" wrapText="1"/>
    </xf>
    <xf numFmtId="0" fontId="3" fillId="3" borderId="44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 wrapText="1"/>
    </xf>
    <xf numFmtId="4" fontId="3" fillId="3" borderId="4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9">
      <selection activeCell="I20" sqref="I20"/>
    </sheetView>
  </sheetViews>
  <sheetFormatPr defaultColWidth="9.140625" defaultRowHeight="15"/>
  <cols>
    <col min="1" max="1" width="0.71875" style="0" customWidth="1"/>
    <col min="2" max="2" width="15.00390625" style="0" customWidth="1"/>
    <col min="3" max="3" width="37.140625" style="0" customWidth="1"/>
    <col min="4" max="4" width="12.421875" style="0" customWidth="1"/>
    <col min="5" max="5" width="8.421875" style="0" customWidth="1"/>
    <col min="6" max="6" width="11.57421875" style="0" customWidth="1"/>
    <col min="7" max="7" width="12.140625" style="0" customWidth="1"/>
    <col min="8" max="8" width="13.28125" style="0" customWidth="1"/>
    <col min="9" max="9" width="20.57421875" style="0" customWidth="1"/>
  </cols>
  <sheetData>
    <row r="1" spans="1:9" ht="15.75" thickBot="1">
      <c r="A1" s="38"/>
      <c r="B1" s="103" t="s">
        <v>0</v>
      </c>
      <c r="C1" s="104"/>
      <c r="D1" s="104"/>
      <c r="E1" s="104"/>
      <c r="F1" s="104"/>
      <c r="G1" s="104"/>
      <c r="H1" s="104"/>
      <c r="I1" s="105"/>
    </row>
    <row r="2" spans="2:9" ht="15">
      <c r="B2" s="106">
        <v>1</v>
      </c>
      <c r="C2" s="107"/>
      <c r="D2" s="1">
        <v>2</v>
      </c>
      <c r="E2" s="1">
        <v>3</v>
      </c>
      <c r="F2" s="1">
        <v>4</v>
      </c>
      <c r="G2" s="1">
        <v>5</v>
      </c>
      <c r="H2" s="1">
        <v>6</v>
      </c>
      <c r="I2" s="2">
        <v>7</v>
      </c>
    </row>
    <row r="3" spans="2:9" ht="26.25" thickBot="1">
      <c r="B3" s="108" t="s">
        <v>1</v>
      </c>
      <c r="C3" s="109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4" t="s">
        <v>7</v>
      </c>
    </row>
    <row r="4" spans="2:9" ht="23.25">
      <c r="B4" s="110" t="s">
        <v>182</v>
      </c>
      <c r="C4" s="9" t="s">
        <v>113</v>
      </c>
      <c r="D4" s="5">
        <v>100000</v>
      </c>
      <c r="E4" s="6" t="s">
        <v>8</v>
      </c>
      <c r="F4" s="6">
        <v>100</v>
      </c>
      <c r="G4" s="5">
        <f>D4*F4</f>
        <v>10000000</v>
      </c>
      <c r="H4" s="7"/>
      <c r="I4" s="93">
        <f>G4*H4</f>
        <v>0</v>
      </c>
    </row>
    <row r="5" spans="2:9" ht="23.25">
      <c r="B5" s="111"/>
      <c r="C5" s="9" t="s">
        <v>181</v>
      </c>
      <c r="D5" s="10">
        <v>25000</v>
      </c>
      <c r="E5" s="11" t="s">
        <v>8</v>
      </c>
      <c r="F5" s="11">
        <v>3</v>
      </c>
      <c r="G5" s="5">
        <f aca="true" t="shared" si="0" ref="G5:G18">D5*F5</f>
        <v>75000</v>
      </c>
      <c r="H5" s="12"/>
      <c r="I5" s="93">
        <f aca="true" t="shared" si="1" ref="I5:I18">G5*H5</f>
        <v>0</v>
      </c>
    </row>
    <row r="6" spans="2:9" ht="70.5">
      <c r="B6" s="111"/>
      <c r="C6" s="9" t="s">
        <v>201</v>
      </c>
      <c r="D6" s="10">
        <v>42000</v>
      </c>
      <c r="E6" s="11" t="s">
        <v>8</v>
      </c>
      <c r="F6" s="156">
        <v>8</v>
      </c>
      <c r="G6" s="5">
        <f t="shared" si="0"/>
        <v>336000</v>
      </c>
      <c r="H6" s="12"/>
      <c r="I6" s="93">
        <f t="shared" si="1"/>
        <v>0</v>
      </c>
    </row>
    <row r="7" spans="2:9" ht="70.5">
      <c r="B7" s="111"/>
      <c r="C7" s="9" t="s">
        <v>202</v>
      </c>
      <c r="D7" s="10">
        <v>4900</v>
      </c>
      <c r="E7" s="11" t="s">
        <v>8</v>
      </c>
      <c r="F7" s="156">
        <v>8</v>
      </c>
      <c r="G7" s="5">
        <f t="shared" si="0"/>
        <v>39200</v>
      </c>
      <c r="H7" s="12"/>
      <c r="I7" s="93">
        <f t="shared" si="1"/>
        <v>0</v>
      </c>
    </row>
    <row r="8" spans="2:9" ht="70.5">
      <c r="B8" s="111"/>
      <c r="C8" s="9" t="s">
        <v>203</v>
      </c>
      <c r="D8" s="10">
        <v>2100</v>
      </c>
      <c r="E8" s="11" t="s">
        <v>8</v>
      </c>
      <c r="F8" s="156">
        <v>8</v>
      </c>
      <c r="G8" s="5">
        <f t="shared" si="0"/>
        <v>16800</v>
      </c>
      <c r="H8" s="12"/>
      <c r="I8" s="93">
        <f t="shared" si="1"/>
        <v>0</v>
      </c>
    </row>
    <row r="9" spans="2:9" ht="72" customHeight="1">
      <c r="B9" s="111"/>
      <c r="C9" s="9" t="s">
        <v>191</v>
      </c>
      <c r="D9" s="10">
        <v>23000</v>
      </c>
      <c r="E9" s="11" t="s">
        <v>194</v>
      </c>
      <c r="F9" s="156">
        <v>4</v>
      </c>
      <c r="G9" s="5">
        <f t="shared" si="0"/>
        <v>92000</v>
      </c>
      <c r="H9" s="12"/>
      <c r="I9" s="93">
        <f t="shared" si="1"/>
        <v>0</v>
      </c>
    </row>
    <row r="10" spans="2:9" ht="76.5" customHeight="1">
      <c r="B10" s="111"/>
      <c r="C10" s="9" t="s">
        <v>192</v>
      </c>
      <c r="D10" s="10">
        <v>2100</v>
      </c>
      <c r="E10" s="11" t="s">
        <v>194</v>
      </c>
      <c r="F10" s="156">
        <v>4</v>
      </c>
      <c r="G10" s="5">
        <f t="shared" si="0"/>
        <v>8400</v>
      </c>
      <c r="H10" s="12"/>
      <c r="I10" s="93">
        <f t="shared" si="1"/>
        <v>0</v>
      </c>
    </row>
    <row r="11" spans="2:9" ht="74.25" customHeight="1">
      <c r="B11" s="111"/>
      <c r="C11" s="9" t="s">
        <v>193</v>
      </c>
      <c r="D11" s="10">
        <v>900</v>
      </c>
      <c r="E11" s="11" t="s">
        <v>194</v>
      </c>
      <c r="F11" s="156">
        <v>4</v>
      </c>
      <c r="G11" s="5">
        <f t="shared" si="0"/>
        <v>3600</v>
      </c>
      <c r="H11" s="12"/>
      <c r="I11" s="93">
        <f t="shared" si="1"/>
        <v>0</v>
      </c>
    </row>
    <row r="12" spans="2:9" ht="26.25" customHeight="1">
      <c r="B12" s="111"/>
      <c r="C12" s="9" t="s">
        <v>195</v>
      </c>
      <c r="D12" s="10">
        <v>26000</v>
      </c>
      <c r="E12" s="11" t="s">
        <v>194</v>
      </c>
      <c r="F12" s="156">
        <v>8</v>
      </c>
      <c r="G12" s="5">
        <f t="shared" si="0"/>
        <v>208000</v>
      </c>
      <c r="H12" s="12"/>
      <c r="I12" s="93">
        <f t="shared" si="1"/>
        <v>0</v>
      </c>
    </row>
    <row r="13" spans="2:9" ht="23.25">
      <c r="B13" s="111"/>
      <c r="C13" s="9" t="s">
        <v>183</v>
      </c>
      <c r="D13" s="10">
        <v>100000</v>
      </c>
      <c r="E13" s="11" t="s">
        <v>8</v>
      </c>
      <c r="F13" s="11">
        <v>2</v>
      </c>
      <c r="G13" s="5">
        <f t="shared" si="0"/>
        <v>200000</v>
      </c>
      <c r="H13" s="12"/>
      <c r="I13" s="93">
        <f t="shared" si="1"/>
        <v>0</v>
      </c>
    </row>
    <row r="14" spans="2:9" ht="35.25">
      <c r="B14" s="111"/>
      <c r="C14" s="9" t="s">
        <v>184</v>
      </c>
      <c r="D14" s="10">
        <v>3500</v>
      </c>
      <c r="E14" s="11" t="s">
        <v>8</v>
      </c>
      <c r="F14" s="11">
        <v>1</v>
      </c>
      <c r="G14" s="5">
        <f t="shared" si="0"/>
        <v>3500</v>
      </c>
      <c r="H14" s="12"/>
      <c r="I14" s="93">
        <f t="shared" si="1"/>
        <v>0</v>
      </c>
    </row>
    <row r="15" spans="2:9" ht="23.25">
      <c r="B15" s="111"/>
      <c r="C15" s="9" t="s">
        <v>116</v>
      </c>
      <c r="D15" s="10">
        <v>2500</v>
      </c>
      <c r="E15" s="11" t="s">
        <v>8</v>
      </c>
      <c r="F15" s="11">
        <v>2</v>
      </c>
      <c r="G15" s="5">
        <f t="shared" si="0"/>
        <v>5000</v>
      </c>
      <c r="H15" s="12"/>
      <c r="I15" s="93">
        <f t="shared" si="1"/>
        <v>0</v>
      </c>
    </row>
    <row r="16" spans="2:9" ht="24" thickBot="1">
      <c r="B16" s="111"/>
      <c r="C16" s="9" t="s">
        <v>117</v>
      </c>
      <c r="D16" s="10">
        <v>6000</v>
      </c>
      <c r="E16" s="11" t="s">
        <v>8</v>
      </c>
      <c r="F16" s="11">
        <v>1</v>
      </c>
      <c r="G16" s="5">
        <f t="shared" si="0"/>
        <v>6000</v>
      </c>
      <c r="H16" s="12"/>
      <c r="I16" s="93">
        <f t="shared" si="1"/>
        <v>0</v>
      </c>
    </row>
    <row r="17" spans="2:9" ht="15" hidden="1">
      <c r="B17" s="111"/>
      <c r="C17" s="9"/>
      <c r="D17" s="10"/>
      <c r="E17" s="11"/>
      <c r="F17" s="11"/>
      <c r="G17" s="5">
        <f t="shared" si="0"/>
        <v>0</v>
      </c>
      <c r="H17" s="12"/>
      <c r="I17" s="93">
        <f t="shared" si="1"/>
        <v>0</v>
      </c>
    </row>
    <row r="18" spans="2:9" ht="15" hidden="1">
      <c r="B18" s="111"/>
      <c r="C18" s="9"/>
      <c r="D18" s="10"/>
      <c r="E18" s="11"/>
      <c r="F18" s="11"/>
      <c r="G18" s="5">
        <f t="shared" si="0"/>
        <v>0</v>
      </c>
      <c r="H18" s="12"/>
      <c r="I18" s="93">
        <f t="shared" si="1"/>
        <v>0</v>
      </c>
    </row>
    <row r="19" spans="2:9" ht="15.75" hidden="1" thickBot="1">
      <c r="B19" s="112"/>
      <c r="C19" s="14"/>
      <c r="D19" s="15"/>
      <c r="E19" s="16"/>
      <c r="F19" s="16"/>
      <c r="G19" s="16"/>
      <c r="H19" s="17"/>
      <c r="I19" s="18"/>
    </row>
    <row r="20" spans="2:9" ht="15.75" customHeight="1" thickBot="1">
      <c r="B20" s="101" t="s">
        <v>118</v>
      </c>
      <c r="C20" s="102"/>
      <c r="D20" s="102"/>
      <c r="E20" s="102"/>
      <c r="F20" s="102"/>
      <c r="G20" s="102"/>
      <c r="H20" s="102"/>
      <c r="I20" s="94">
        <f>SUM(I4:I19)</f>
        <v>0</v>
      </c>
    </row>
  </sheetData>
  <sheetProtection/>
  <protectedRanges>
    <protectedRange sqref="H4:H19" name="Oblast1_1"/>
  </protectedRanges>
  <mergeCells count="5">
    <mergeCell ref="B20:H20"/>
    <mergeCell ref="B1:I1"/>
    <mergeCell ref="B2:C2"/>
    <mergeCell ref="B3:C3"/>
    <mergeCell ref="B4:B19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F4" sqref="F4"/>
    </sheetView>
  </sheetViews>
  <sheetFormatPr defaultColWidth="9.140625" defaultRowHeight="15"/>
  <cols>
    <col min="1" max="1" width="22.00390625" style="0" customWidth="1"/>
    <col min="2" max="2" width="37.421875" style="0" customWidth="1"/>
    <col min="3" max="3" width="9.28125" style="0" customWidth="1"/>
    <col min="4" max="4" width="8.7109375" style="0" customWidth="1"/>
    <col min="5" max="5" width="11.140625" style="0" customWidth="1"/>
    <col min="6" max="6" width="12.140625" style="0" customWidth="1"/>
    <col min="7" max="7" width="13.421875" style="0" customWidth="1"/>
    <col min="8" max="8" width="17.00390625" style="0" customWidth="1"/>
  </cols>
  <sheetData>
    <row r="1" spans="1:8" ht="40.5" customHeight="1" thickBot="1">
      <c r="A1" s="103" t="s">
        <v>0</v>
      </c>
      <c r="B1" s="104"/>
      <c r="C1" s="104"/>
      <c r="D1" s="104"/>
      <c r="E1" s="104"/>
      <c r="F1" s="104"/>
      <c r="G1" s="104"/>
      <c r="H1" s="105"/>
    </row>
    <row r="2" spans="1:8" s="39" customFormat="1" ht="15">
      <c r="A2" s="106">
        <v>1</v>
      </c>
      <c r="B2" s="107"/>
      <c r="C2" s="1">
        <v>2</v>
      </c>
      <c r="D2" s="1">
        <v>3</v>
      </c>
      <c r="E2" s="1">
        <v>4</v>
      </c>
      <c r="F2" s="1">
        <v>5</v>
      </c>
      <c r="G2" s="1">
        <v>6</v>
      </c>
      <c r="H2" s="2">
        <v>7</v>
      </c>
    </row>
    <row r="3" spans="1:8" ht="37.5" thickBot="1">
      <c r="A3" s="117" t="s">
        <v>1</v>
      </c>
      <c r="B3" s="118"/>
      <c r="C3" s="71" t="s">
        <v>2</v>
      </c>
      <c r="D3" s="71" t="s">
        <v>3</v>
      </c>
      <c r="E3" s="71" t="s">
        <v>4</v>
      </c>
      <c r="F3" s="71" t="s">
        <v>5</v>
      </c>
      <c r="G3" s="71" t="s">
        <v>6</v>
      </c>
      <c r="H3" s="72" t="s">
        <v>7</v>
      </c>
    </row>
    <row r="4" spans="1:8" ht="15.75">
      <c r="A4" s="113" t="s">
        <v>107</v>
      </c>
      <c r="B4" s="19" t="s">
        <v>11</v>
      </c>
      <c r="C4" s="21">
        <v>100</v>
      </c>
      <c r="D4" s="21" t="s">
        <v>8</v>
      </c>
      <c r="E4" s="21">
        <v>5</v>
      </c>
      <c r="F4" s="21">
        <f>C4*E4</f>
        <v>500</v>
      </c>
      <c r="G4" s="23"/>
      <c r="H4" s="54">
        <f>F4*G4</f>
        <v>0</v>
      </c>
    </row>
    <row r="5" spans="1:8" ht="15">
      <c r="A5" s="114"/>
      <c r="B5" s="24" t="s">
        <v>12</v>
      </c>
      <c r="C5" s="11">
        <v>1</v>
      </c>
      <c r="D5" s="11" t="s">
        <v>10</v>
      </c>
      <c r="E5" s="11">
        <v>100</v>
      </c>
      <c r="F5" s="11">
        <f aca="true" t="shared" si="0" ref="F5:F57">C5*E5</f>
        <v>100</v>
      </c>
      <c r="G5" s="12"/>
      <c r="H5" s="56">
        <f aca="true" t="shared" si="1" ref="H5:H57">F5*G5</f>
        <v>0</v>
      </c>
    </row>
    <row r="6" spans="1:8" ht="18" customHeight="1">
      <c r="A6" s="114"/>
      <c r="B6" s="24" t="s">
        <v>13</v>
      </c>
      <c r="C6" s="11">
        <v>1</v>
      </c>
      <c r="D6" s="11" t="s">
        <v>10</v>
      </c>
      <c r="E6" s="11">
        <v>50</v>
      </c>
      <c r="F6" s="11">
        <f t="shared" si="0"/>
        <v>50</v>
      </c>
      <c r="G6" s="12"/>
      <c r="H6" s="56">
        <f t="shared" si="1"/>
        <v>0</v>
      </c>
    </row>
    <row r="7" spans="1:8" ht="17.25" customHeight="1">
      <c r="A7" s="114"/>
      <c r="B7" s="24" t="s">
        <v>14</v>
      </c>
      <c r="C7" s="11">
        <v>1</v>
      </c>
      <c r="D7" s="11" t="s">
        <v>10</v>
      </c>
      <c r="E7" s="11">
        <v>8</v>
      </c>
      <c r="F7" s="11">
        <f t="shared" si="0"/>
        <v>8</v>
      </c>
      <c r="G7" s="12"/>
      <c r="H7" s="56">
        <f t="shared" si="1"/>
        <v>0</v>
      </c>
    </row>
    <row r="8" spans="1:8" ht="17.25" customHeight="1">
      <c r="A8" s="114"/>
      <c r="B8" s="24" t="s">
        <v>15</v>
      </c>
      <c r="C8" s="11">
        <v>1</v>
      </c>
      <c r="D8" s="11" t="s">
        <v>10</v>
      </c>
      <c r="E8" s="11">
        <v>4</v>
      </c>
      <c r="F8" s="11">
        <f t="shared" si="0"/>
        <v>4</v>
      </c>
      <c r="G8" s="12"/>
      <c r="H8" s="56">
        <f t="shared" si="1"/>
        <v>0</v>
      </c>
    </row>
    <row r="9" spans="1:8" ht="15.75" thickBot="1">
      <c r="A9" s="115"/>
      <c r="B9" s="27" t="s">
        <v>16</v>
      </c>
      <c r="C9" s="16">
        <v>1</v>
      </c>
      <c r="D9" s="16" t="s">
        <v>10</v>
      </c>
      <c r="E9" s="16">
        <v>1</v>
      </c>
      <c r="F9" s="74">
        <f t="shared" si="0"/>
        <v>1</v>
      </c>
      <c r="G9" s="73"/>
      <c r="H9" s="92">
        <f t="shared" si="1"/>
        <v>0</v>
      </c>
    </row>
    <row r="10" spans="1:8" ht="15.75">
      <c r="A10" s="113" t="s">
        <v>108</v>
      </c>
      <c r="B10" s="19" t="s">
        <v>17</v>
      </c>
      <c r="C10" s="21">
        <v>1</v>
      </c>
      <c r="D10" s="21" t="s">
        <v>8</v>
      </c>
      <c r="E10" s="21">
        <v>30</v>
      </c>
      <c r="F10" s="21">
        <f t="shared" si="0"/>
        <v>30</v>
      </c>
      <c r="G10" s="23"/>
      <c r="H10" s="54">
        <f t="shared" si="1"/>
        <v>0</v>
      </c>
    </row>
    <row r="11" spans="1:8" ht="23.25">
      <c r="A11" s="114"/>
      <c r="B11" s="24" t="s">
        <v>18</v>
      </c>
      <c r="C11" s="11">
        <v>1</v>
      </c>
      <c r="D11" s="11" t="s">
        <v>10</v>
      </c>
      <c r="E11" s="11">
        <v>20</v>
      </c>
      <c r="F11" s="11">
        <f t="shared" si="0"/>
        <v>20</v>
      </c>
      <c r="G11" s="12"/>
      <c r="H11" s="56">
        <f t="shared" si="1"/>
        <v>0</v>
      </c>
    </row>
    <row r="12" spans="1:8" ht="23.25">
      <c r="A12" s="114"/>
      <c r="B12" s="24" t="s">
        <v>19</v>
      </c>
      <c r="C12" s="11">
        <v>1</v>
      </c>
      <c r="D12" s="11" t="s">
        <v>10</v>
      </c>
      <c r="E12" s="11">
        <v>10</v>
      </c>
      <c r="F12" s="11">
        <f t="shared" si="0"/>
        <v>10</v>
      </c>
      <c r="G12" s="12"/>
      <c r="H12" s="56">
        <f t="shared" si="1"/>
        <v>0</v>
      </c>
    </row>
    <row r="13" spans="1:8" ht="23.25">
      <c r="A13" s="114"/>
      <c r="B13" s="24" t="s">
        <v>20</v>
      </c>
      <c r="C13" s="11">
        <v>1</v>
      </c>
      <c r="D13" s="11" t="s">
        <v>10</v>
      </c>
      <c r="E13" s="11">
        <v>2</v>
      </c>
      <c r="F13" s="11">
        <f t="shared" si="0"/>
        <v>2</v>
      </c>
      <c r="G13" s="12"/>
      <c r="H13" s="56">
        <f t="shared" si="1"/>
        <v>0</v>
      </c>
    </row>
    <row r="14" spans="1:8" ht="23.25">
      <c r="A14" s="114"/>
      <c r="B14" s="24" t="s">
        <v>21</v>
      </c>
      <c r="C14" s="11">
        <v>1</v>
      </c>
      <c r="D14" s="11" t="s">
        <v>10</v>
      </c>
      <c r="E14" s="11">
        <v>1</v>
      </c>
      <c r="F14" s="11">
        <f t="shared" si="0"/>
        <v>1</v>
      </c>
      <c r="G14" s="12"/>
      <c r="H14" s="56">
        <f t="shared" si="1"/>
        <v>0</v>
      </c>
    </row>
    <row r="15" spans="1:8" ht="23.25">
      <c r="A15" s="114"/>
      <c r="B15" s="24" t="s">
        <v>22</v>
      </c>
      <c r="C15" s="11">
        <v>1</v>
      </c>
      <c r="D15" s="11" t="s">
        <v>10</v>
      </c>
      <c r="E15" s="11">
        <v>1</v>
      </c>
      <c r="F15" s="11">
        <f t="shared" si="0"/>
        <v>1</v>
      </c>
      <c r="G15" s="12"/>
      <c r="H15" s="56">
        <f t="shared" si="1"/>
        <v>0</v>
      </c>
    </row>
    <row r="16" spans="1:8" ht="23.25">
      <c r="A16" s="114"/>
      <c r="B16" s="24" t="s">
        <v>23</v>
      </c>
      <c r="C16" s="11">
        <v>1</v>
      </c>
      <c r="D16" s="11" t="s">
        <v>10</v>
      </c>
      <c r="E16" s="11">
        <v>1</v>
      </c>
      <c r="F16" s="11">
        <f t="shared" si="0"/>
        <v>1</v>
      </c>
      <c r="G16" s="12"/>
      <c r="H16" s="56">
        <f t="shared" si="1"/>
        <v>0</v>
      </c>
    </row>
    <row r="17" spans="1:8" ht="23.25">
      <c r="A17" s="114"/>
      <c r="B17" s="24" t="s">
        <v>24</v>
      </c>
      <c r="C17" s="11">
        <v>1</v>
      </c>
      <c r="D17" s="11" t="s">
        <v>10</v>
      </c>
      <c r="E17" s="11">
        <v>1</v>
      </c>
      <c r="F17" s="11">
        <f t="shared" si="0"/>
        <v>1</v>
      </c>
      <c r="G17" s="12"/>
      <c r="H17" s="56">
        <f t="shared" si="1"/>
        <v>0</v>
      </c>
    </row>
    <row r="18" spans="1:8" ht="23.25">
      <c r="A18" s="114"/>
      <c r="B18" s="24" t="s">
        <v>25</v>
      </c>
      <c r="C18" s="11">
        <v>1</v>
      </c>
      <c r="D18" s="11" t="s">
        <v>10</v>
      </c>
      <c r="E18" s="11">
        <v>1</v>
      </c>
      <c r="F18" s="11">
        <f t="shared" si="0"/>
        <v>1</v>
      </c>
      <c r="G18" s="12"/>
      <c r="H18" s="56">
        <f t="shared" si="1"/>
        <v>0</v>
      </c>
    </row>
    <row r="19" spans="1:8" ht="23.25">
      <c r="A19" s="114"/>
      <c r="B19" s="24" t="s">
        <v>26</v>
      </c>
      <c r="C19" s="11">
        <v>1</v>
      </c>
      <c r="D19" s="11" t="s">
        <v>10</v>
      </c>
      <c r="E19" s="11">
        <v>1</v>
      </c>
      <c r="F19" s="11">
        <f t="shared" si="0"/>
        <v>1</v>
      </c>
      <c r="G19" s="12"/>
      <c r="H19" s="56">
        <f t="shared" si="1"/>
        <v>0</v>
      </c>
    </row>
    <row r="20" spans="1:8" ht="24" thickBot="1">
      <c r="A20" s="115"/>
      <c r="B20" s="27" t="s">
        <v>27</v>
      </c>
      <c r="C20" s="16">
        <v>1</v>
      </c>
      <c r="D20" s="16" t="s">
        <v>10</v>
      </c>
      <c r="E20" s="16">
        <v>1</v>
      </c>
      <c r="F20" s="16">
        <f t="shared" si="0"/>
        <v>1</v>
      </c>
      <c r="G20" s="17"/>
      <c r="H20" s="86">
        <f t="shared" si="1"/>
        <v>0</v>
      </c>
    </row>
    <row r="21" spans="1:8" ht="17.25" customHeight="1">
      <c r="A21" s="113" t="s">
        <v>109</v>
      </c>
      <c r="B21" s="19" t="s">
        <v>28</v>
      </c>
      <c r="C21" s="21">
        <v>1</v>
      </c>
      <c r="D21" s="21" t="s">
        <v>8</v>
      </c>
      <c r="E21" s="21">
        <v>100</v>
      </c>
      <c r="F21" s="21">
        <f t="shared" si="0"/>
        <v>100</v>
      </c>
      <c r="G21" s="23"/>
      <c r="H21" s="54">
        <f t="shared" si="1"/>
        <v>0</v>
      </c>
    </row>
    <row r="22" spans="1:8" ht="15">
      <c r="A22" s="114"/>
      <c r="B22" s="24" t="s">
        <v>12</v>
      </c>
      <c r="C22" s="11">
        <v>1</v>
      </c>
      <c r="D22" s="11" t="s">
        <v>10</v>
      </c>
      <c r="E22" s="11">
        <v>100</v>
      </c>
      <c r="F22" s="11">
        <f t="shared" si="0"/>
        <v>100</v>
      </c>
      <c r="G22" s="12"/>
      <c r="H22" s="56">
        <f t="shared" si="1"/>
        <v>0</v>
      </c>
    </row>
    <row r="23" spans="1:8" ht="19.5" customHeight="1">
      <c r="A23" s="114"/>
      <c r="B23" s="24" t="s">
        <v>13</v>
      </c>
      <c r="C23" s="11">
        <v>1</v>
      </c>
      <c r="D23" s="11" t="s">
        <v>10</v>
      </c>
      <c r="E23" s="11">
        <v>50</v>
      </c>
      <c r="F23" s="11">
        <f t="shared" si="0"/>
        <v>50</v>
      </c>
      <c r="G23" s="12"/>
      <c r="H23" s="56">
        <f t="shared" si="1"/>
        <v>0</v>
      </c>
    </row>
    <row r="24" spans="1:8" ht="19.5" customHeight="1">
      <c r="A24" s="114"/>
      <c r="B24" s="24" t="s">
        <v>14</v>
      </c>
      <c r="C24" s="11">
        <v>1</v>
      </c>
      <c r="D24" s="11" t="s">
        <v>10</v>
      </c>
      <c r="E24" s="11">
        <v>8</v>
      </c>
      <c r="F24" s="11">
        <f t="shared" si="0"/>
        <v>8</v>
      </c>
      <c r="G24" s="12"/>
      <c r="H24" s="56">
        <f t="shared" si="1"/>
        <v>0</v>
      </c>
    </row>
    <row r="25" spans="1:8" ht="20.25" customHeight="1">
      <c r="A25" s="114"/>
      <c r="B25" s="24" t="s">
        <v>15</v>
      </c>
      <c r="C25" s="11">
        <v>1</v>
      </c>
      <c r="D25" s="11" t="s">
        <v>10</v>
      </c>
      <c r="E25" s="11">
        <v>4</v>
      </c>
      <c r="F25" s="11">
        <f t="shared" si="0"/>
        <v>4</v>
      </c>
      <c r="G25" s="12"/>
      <c r="H25" s="56">
        <f t="shared" si="1"/>
        <v>0</v>
      </c>
    </row>
    <row r="26" spans="1:8" ht="15.75" thickBot="1">
      <c r="A26" s="115"/>
      <c r="B26" s="27" t="s">
        <v>16</v>
      </c>
      <c r="C26" s="16">
        <v>1</v>
      </c>
      <c r="D26" s="16" t="s">
        <v>10</v>
      </c>
      <c r="E26" s="16">
        <v>1</v>
      </c>
      <c r="F26" s="16">
        <f t="shared" si="0"/>
        <v>1</v>
      </c>
      <c r="G26" s="17"/>
      <c r="H26" s="86">
        <f t="shared" si="1"/>
        <v>0</v>
      </c>
    </row>
    <row r="27" spans="1:8" ht="15.75">
      <c r="A27" s="113" t="s">
        <v>110</v>
      </c>
      <c r="B27" s="19" t="s">
        <v>17</v>
      </c>
      <c r="C27" s="21">
        <v>1</v>
      </c>
      <c r="D27" s="21" t="s">
        <v>8</v>
      </c>
      <c r="E27" s="21">
        <v>30</v>
      </c>
      <c r="F27" s="21">
        <f t="shared" si="0"/>
        <v>30</v>
      </c>
      <c r="G27" s="23"/>
      <c r="H27" s="54">
        <f t="shared" si="1"/>
        <v>0</v>
      </c>
    </row>
    <row r="28" spans="1:8" ht="23.25">
      <c r="A28" s="114"/>
      <c r="B28" s="24" t="s">
        <v>18</v>
      </c>
      <c r="C28" s="11">
        <v>1</v>
      </c>
      <c r="D28" s="11" t="s">
        <v>10</v>
      </c>
      <c r="E28" s="11">
        <v>20</v>
      </c>
      <c r="F28" s="11">
        <f t="shared" si="0"/>
        <v>20</v>
      </c>
      <c r="G28" s="12"/>
      <c r="H28" s="56">
        <f t="shared" si="1"/>
        <v>0</v>
      </c>
    </row>
    <row r="29" spans="1:8" ht="23.25">
      <c r="A29" s="114"/>
      <c r="B29" s="28" t="s">
        <v>19</v>
      </c>
      <c r="C29" s="29">
        <v>1</v>
      </c>
      <c r="D29" s="11" t="s">
        <v>10</v>
      </c>
      <c r="E29" s="11">
        <v>10</v>
      </c>
      <c r="F29" s="11">
        <f t="shared" si="0"/>
        <v>10</v>
      </c>
      <c r="G29" s="12"/>
      <c r="H29" s="56">
        <f t="shared" si="1"/>
        <v>0</v>
      </c>
    </row>
    <row r="30" spans="1:8" ht="23.25">
      <c r="A30" s="114"/>
      <c r="B30" s="24" t="s">
        <v>20</v>
      </c>
      <c r="C30" s="11">
        <v>1</v>
      </c>
      <c r="D30" s="11" t="s">
        <v>10</v>
      </c>
      <c r="E30" s="11">
        <v>2</v>
      </c>
      <c r="F30" s="11">
        <f t="shared" si="0"/>
        <v>2</v>
      </c>
      <c r="G30" s="12"/>
      <c r="H30" s="56">
        <f t="shared" si="1"/>
        <v>0</v>
      </c>
    </row>
    <row r="31" spans="1:8" ht="23.25">
      <c r="A31" s="114"/>
      <c r="B31" s="24" t="s">
        <v>21</v>
      </c>
      <c r="C31" s="11">
        <v>1</v>
      </c>
      <c r="D31" s="11" t="s">
        <v>10</v>
      </c>
      <c r="E31" s="11">
        <v>1</v>
      </c>
      <c r="F31" s="11">
        <f t="shared" si="0"/>
        <v>1</v>
      </c>
      <c r="G31" s="12"/>
      <c r="H31" s="56">
        <f t="shared" si="1"/>
        <v>0</v>
      </c>
    </row>
    <row r="32" spans="1:8" ht="23.25">
      <c r="A32" s="114"/>
      <c r="B32" s="24" t="s">
        <v>22</v>
      </c>
      <c r="C32" s="11">
        <v>1</v>
      </c>
      <c r="D32" s="11" t="s">
        <v>10</v>
      </c>
      <c r="E32" s="11">
        <v>1</v>
      </c>
      <c r="F32" s="11">
        <f t="shared" si="0"/>
        <v>1</v>
      </c>
      <c r="G32" s="12"/>
      <c r="H32" s="56">
        <f t="shared" si="1"/>
        <v>0</v>
      </c>
    </row>
    <row r="33" spans="1:8" ht="23.25">
      <c r="A33" s="114"/>
      <c r="B33" s="24" t="s">
        <v>23</v>
      </c>
      <c r="C33" s="11">
        <v>1</v>
      </c>
      <c r="D33" s="11" t="s">
        <v>10</v>
      </c>
      <c r="E33" s="11">
        <v>1</v>
      </c>
      <c r="F33" s="11">
        <f t="shared" si="0"/>
        <v>1</v>
      </c>
      <c r="G33" s="12"/>
      <c r="H33" s="56">
        <f t="shared" si="1"/>
        <v>0</v>
      </c>
    </row>
    <row r="34" spans="1:8" ht="23.25">
      <c r="A34" s="114"/>
      <c r="B34" s="24" t="s">
        <v>24</v>
      </c>
      <c r="C34" s="11">
        <v>1</v>
      </c>
      <c r="D34" s="11" t="s">
        <v>10</v>
      </c>
      <c r="E34" s="11">
        <v>1</v>
      </c>
      <c r="F34" s="11">
        <f t="shared" si="0"/>
        <v>1</v>
      </c>
      <c r="G34" s="12"/>
      <c r="H34" s="56">
        <f t="shared" si="1"/>
        <v>0</v>
      </c>
    </row>
    <row r="35" spans="1:8" ht="23.25">
      <c r="A35" s="114"/>
      <c r="B35" s="24" t="s">
        <v>25</v>
      </c>
      <c r="C35" s="11">
        <v>1</v>
      </c>
      <c r="D35" s="11" t="s">
        <v>10</v>
      </c>
      <c r="E35" s="11">
        <v>1</v>
      </c>
      <c r="F35" s="11">
        <f t="shared" si="0"/>
        <v>1</v>
      </c>
      <c r="G35" s="12"/>
      <c r="H35" s="56">
        <f t="shared" si="1"/>
        <v>0</v>
      </c>
    </row>
    <row r="36" spans="1:8" ht="23.25">
      <c r="A36" s="114"/>
      <c r="B36" s="24" t="s">
        <v>26</v>
      </c>
      <c r="C36" s="11">
        <v>1</v>
      </c>
      <c r="D36" s="11" t="s">
        <v>10</v>
      </c>
      <c r="E36" s="11">
        <v>1</v>
      </c>
      <c r="F36" s="11">
        <f t="shared" si="0"/>
        <v>1</v>
      </c>
      <c r="G36" s="12"/>
      <c r="H36" s="56">
        <f t="shared" si="1"/>
        <v>0</v>
      </c>
    </row>
    <row r="37" spans="1:8" ht="24" thickBot="1">
      <c r="A37" s="115"/>
      <c r="B37" s="27" t="s">
        <v>27</v>
      </c>
      <c r="C37" s="16">
        <v>1</v>
      </c>
      <c r="D37" s="16" t="s">
        <v>10</v>
      </c>
      <c r="E37" s="16">
        <v>1</v>
      </c>
      <c r="F37" s="16">
        <f t="shared" si="0"/>
        <v>1</v>
      </c>
      <c r="G37" s="17"/>
      <c r="H37" s="86">
        <f t="shared" si="1"/>
        <v>0</v>
      </c>
    </row>
    <row r="38" spans="1:8" ht="15.75">
      <c r="A38" s="113" t="s">
        <v>112</v>
      </c>
      <c r="B38" s="19" t="s">
        <v>28</v>
      </c>
      <c r="C38" s="21">
        <v>1</v>
      </c>
      <c r="D38" s="21" t="s">
        <v>8</v>
      </c>
      <c r="E38" s="21">
        <v>100</v>
      </c>
      <c r="F38" s="21">
        <f t="shared" si="0"/>
        <v>100</v>
      </c>
      <c r="G38" s="23"/>
      <c r="H38" s="54">
        <f t="shared" si="1"/>
        <v>0</v>
      </c>
    </row>
    <row r="39" spans="1:8" ht="15">
      <c r="A39" s="114"/>
      <c r="B39" s="24" t="s">
        <v>12</v>
      </c>
      <c r="C39" s="11">
        <v>1</v>
      </c>
      <c r="D39" s="11" t="s">
        <v>10</v>
      </c>
      <c r="E39" s="11">
        <v>100</v>
      </c>
      <c r="F39" s="11">
        <f t="shared" si="0"/>
        <v>100</v>
      </c>
      <c r="G39" s="12"/>
      <c r="H39" s="56">
        <f t="shared" si="1"/>
        <v>0</v>
      </c>
    </row>
    <row r="40" spans="1:8" ht="20.25" customHeight="1">
      <c r="A40" s="114"/>
      <c r="B40" s="24" t="s">
        <v>13</v>
      </c>
      <c r="C40" s="11">
        <v>1</v>
      </c>
      <c r="D40" s="11" t="s">
        <v>10</v>
      </c>
      <c r="E40" s="11">
        <v>50</v>
      </c>
      <c r="F40" s="11">
        <f t="shared" si="0"/>
        <v>50</v>
      </c>
      <c r="G40" s="12"/>
      <c r="H40" s="56">
        <f t="shared" si="1"/>
        <v>0</v>
      </c>
    </row>
    <row r="41" spans="1:8" ht="19.5" customHeight="1">
      <c r="A41" s="114"/>
      <c r="B41" s="24" t="s">
        <v>14</v>
      </c>
      <c r="C41" s="11">
        <v>1</v>
      </c>
      <c r="D41" s="11" t="s">
        <v>10</v>
      </c>
      <c r="E41" s="11">
        <v>8</v>
      </c>
      <c r="F41" s="11">
        <f t="shared" si="0"/>
        <v>8</v>
      </c>
      <c r="G41" s="12"/>
      <c r="H41" s="56">
        <f t="shared" si="1"/>
        <v>0</v>
      </c>
    </row>
    <row r="42" spans="1:8" ht="18.75" customHeight="1">
      <c r="A42" s="114"/>
      <c r="B42" s="24" t="s">
        <v>15</v>
      </c>
      <c r="C42" s="11">
        <v>1</v>
      </c>
      <c r="D42" s="11" t="s">
        <v>10</v>
      </c>
      <c r="E42" s="11">
        <v>4</v>
      </c>
      <c r="F42" s="11">
        <f t="shared" si="0"/>
        <v>4</v>
      </c>
      <c r="G42" s="12"/>
      <c r="H42" s="56">
        <f t="shared" si="1"/>
        <v>0</v>
      </c>
    </row>
    <row r="43" spans="1:8" ht="15.75" thickBot="1">
      <c r="A43" s="115"/>
      <c r="B43" s="27" t="s">
        <v>16</v>
      </c>
      <c r="C43" s="16">
        <v>1</v>
      </c>
      <c r="D43" s="16" t="s">
        <v>10</v>
      </c>
      <c r="E43" s="16">
        <v>1</v>
      </c>
      <c r="F43" s="16">
        <f t="shared" si="0"/>
        <v>1</v>
      </c>
      <c r="G43" s="17"/>
      <c r="H43" s="86">
        <f t="shared" si="1"/>
        <v>0</v>
      </c>
    </row>
    <row r="44" spans="1:8" ht="15">
      <c r="A44" s="113" t="s">
        <v>111</v>
      </c>
      <c r="B44" s="19" t="s">
        <v>17</v>
      </c>
      <c r="C44" s="21">
        <v>1</v>
      </c>
      <c r="D44" s="21" t="s">
        <v>10</v>
      </c>
      <c r="E44" s="21">
        <v>30</v>
      </c>
      <c r="F44" s="21">
        <f t="shared" si="0"/>
        <v>30</v>
      </c>
      <c r="G44" s="23"/>
      <c r="H44" s="54">
        <f t="shared" si="1"/>
        <v>0</v>
      </c>
    </row>
    <row r="45" spans="1:8" ht="23.25">
      <c r="A45" s="114"/>
      <c r="B45" s="24" t="s">
        <v>18</v>
      </c>
      <c r="C45" s="11">
        <v>1</v>
      </c>
      <c r="D45" s="11" t="s">
        <v>10</v>
      </c>
      <c r="E45" s="11">
        <v>20</v>
      </c>
      <c r="F45" s="11">
        <f t="shared" si="0"/>
        <v>20</v>
      </c>
      <c r="G45" s="12"/>
      <c r="H45" s="56">
        <f t="shared" si="1"/>
        <v>0</v>
      </c>
    </row>
    <row r="46" spans="1:8" ht="23.25">
      <c r="A46" s="114"/>
      <c r="B46" s="24" t="s">
        <v>19</v>
      </c>
      <c r="C46" s="11">
        <v>1</v>
      </c>
      <c r="D46" s="11" t="s">
        <v>10</v>
      </c>
      <c r="E46" s="11">
        <v>10</v>
      </c>
      <c r="F46" s="11">
        <f t="shared" si="0"/>
        <v>10</v>
      </c>
      <c r="G46" s="12"/>
      <c r="H46" s="56">
        <f t="shared" si="1"/>
        <v>0</v>
      </c>
    </row>
    <row r="47" spans="1:8" ht="23.25">
      <c r="A47" s="114"/>
      <c r="B47" s="24" t="s">
        <v>20</v>
      </c>
      <c r="C47" s="11">
        <v>1</v>
      </c>
      <c r="D47" s="11" t="s">
        <v>10</v>
      </c>
      <c r="E47" s="11">
        <v>2</v>
      </c>
      <c r="F47" s="11">
        <f t="shared" si="0"/>
        <v>2</v>
      </c>
      <c r="G47" s="12"/>
      <c r="H47" s="56">
        <f t="shared" si="1"/>
        <v>0</v>
      </c>
    </row>
    <row r="48" spans="1:8" ht="23.25">
      <c r="A48" s="114"/>
      <c r="B48" s="24" t="s">
        <v>21</v>
      </c>
      <c r="C48" s="11">
        <v>1</v>
      </c>
      <c r="D48" s="11" t="s">
        <v>10</v>
      </c>
      <c r="E48" s="11">
        <v>1</v>
      </c>
      <c r="F48" s="11">
        <f t="shared" si="0"/>
        <v>1</v>
      </c>
      <c r="G48" s="12"/>
      <c r="H48" s="56">
        <f t="shared" si="1"/>
        <v>0</v>
      </c>
    </row>
    <row r="49" spans="1:8" ht="23.25">
      <c r="A49" s="114"/>
      <c r="B49" s="24" t="s">
        <v>22</v>
      </c>
      <c r="C49" s="11">
        <v>1</v>
      </c>
      <c r="D49" s="11" t="s">
        <v>10</v>
      </c>
      <c r="E49" s="11">
        <v>1</v>
      </c>
      <c r="F49" s="11">
        <f t="shared" si="0"/>
        <v>1</v>
      </c>
      <c r="G49" s="12"/>
      <c r="H49" s="56">
        <f t="shared" si="1"/>
        <v>0</v>
      </c>
    </row>
    <row r="50" spans="1:8" ht="23.25">
      <c r="A50" s="114"/>
      <c r="B50" s="24" t="s">
        <v>23</v>
      </c>
      <c r="C50" s="11">
        <v>1</v>
      </c>
      <c r="D50" s="11" t="s">
        <v>10</v>
      </c>
      <c r="E50" s="11">
        <v>1</v>
      </c>
      <c r="F50" s="11">
        <f t="shared" si="0"/>
        <v>1</v>
      </c>
      <c r="G50" s="12"/>
      <c r="H50" s="56">
        <f t="shared" si="1"/>
        <v>0</v>
      </c>
    </row>
    <row r="51" spans="1:8" ht="23.25">
      <c r="A51" s="114"/>
      <c r="B51" s="24" t="s">
        <v>24</v>
      </c>
      <c r="C51" s="11">
        <v>1</v>
      </c>
      <c r="D51" s="11" t="s">
        <v>10</v>
      </c>
      <c r="E51" s="11">
        <v>1</v>
      </c>
      <c r="F51" s="11">
        <f t="shared" si="0"/>
        <v>1</v>
      </c>
      <c r="G51" s="12"/>
      <c r="H51" s="56">
        <f t="shared" si="1"/>
        <v>0</v>
      </c>
    </row>
    <row r="52" spans="1:8" ht="23.25">
      <c r="A52" s="114"/>
      <c r="B52" s="24" t="s">
        <v>25</v>
      </c>
      <c r="C52" s="11">
        <v>1</v>
      </c>
      <c r="D52" s="11" t="s">
        <v>10</v>
      </c>
      <c r="E52" s="11">
        <v>1</v>
      </c>
      <c r="F52" s="11">
        <f t="shared" si="0"/>
        <v>1</v>
      </c>
      <c r="G52" s="12"/>
      <c r="H52" s="56">
        <f t="shared" si="1"/>
        <v>0</v>
      </c>
    </row>
    <row r="53" spans="1:8" ht="23.25">
      <c r="A53" s="114"/>
      <c r="B53" s="24" t="s">
        <v>26</v>
      </c>
      <c r="C53" s="11">
        <v>1</v>
      </c>
      <c r="D53" s="11" t="s">
        <v>10</v>
      </c>
      <c r="E53" s="11">
        <v>1</v>
      </c>
      <c r="F53" s="11">
        <f t="shared" si="0"/>
        <v>1</v>
      </c>
      <c r="G53" s="12"/>
      <c r="H53" s="56">
        <f t="shared" si="1"/>
        <v>0</v>
      </c>
    </row>
    <row r="54" spans="1:8" ht="24" thickBot="1">
      <c r="A54" s="115"/>
      <c r="B54" s="27" t="s">
        <v>27</v>
      </c>
      <c r="C54" s="16">
        <v>1</v>
      </c>
      <c r="D54" s="16" t="s">
        <v>10</v>
      </c>
      <c r="E54" s="16">
        <v>1</v>
      </c>
      <c r="F54" s="16">
        <f t="shared" si="0"/>
        <v>1</v>
      </c>
      <c r="G54" s="17"/>
      <c r="H54" s="86">
        <f t="shared" si="1"/>
        <v>0</v>
      </c>
    </row>
    <row r="55" spans="1:8" ht="15">
      <c r="A55" s="113" t="s">
        <v>106</v>
      </c>
      <c r="B55" s="19" t="s">
        <v>29</v>
      </c>
      <c r="C55" s="21">
        <v>1</v>
      </c>
      <c r="D55" s="21" t="s">
        <v>30</v>
      </c>
      <c r="E55" s="21">
        <v>50</v>
      </c>
      <c r="F55" s="21">
        <f t="shared" si="0"/>
        <v>50</v>
      </c>
      <c r="G55" s="23"/>
      <c r="H55" s="54">
        <f t="shared" si="1"/>
        <v>0</v>
      </c>
    </row>
    <row r="56" spans="1:8" ht="15.75">
      <c r="A56" s="114"/>
      <c r="B56" s="28" t="s">
        <v>31</v>
      </c>
      <c r="C56" s="29">
        <v>1</v>
      </c>
      <c r="D56" s="75" t="s">
        <v>32</v>
      </c>
      <c r="E56" s="75">
        <v>20</v>
      </c>
      <c r="F56" s="75">
        <f t="shared" si="0"/>
        <v>20</v>
      </c>
      <c r="G56" s="76"/>
      <c r="H56" s="100">
        <f t="shared" si="1"/>
        <v>0</v>
      </c>
    </row>
    <row r="57" spans="1:8" ht="15.75" thickBot="1">
      <c r="A57" s="98" t="s">
        <v>196</v>
      </c>
      <c r="B57" s="27" t="s">
        <v>197</v>
      </c>
      <c r="C57" s="16">
        <v>1</v>
      </c>
      <c r="D57" s="16" t="s">
        <v>30</v>
      </c>
      <c r="E57" s="16">
        <v>20</v>
      </c>
      <c r="F57" s="16">
        <f t="shared" si="0"/>
        <v>20</v>
      </c>
      <c r="G57" s="99"/>
      <c r="H57" s="86">
        <f t="shared" si="1"/>
        <v>0</v>
      </c>
    </row>
    <row r="58" spans="1:8" ht="25.5" customHeight="1" thickBot="1">
      <c r="A58" s="101" t="s">
        <v>33</v>
      </c>
      <c r="B58" s="102"/>
      <c r="C58" s="102"/>
      <c r="D58" s="102"/>
      <c r="E58" s="102"/>
      <c r="F58" s="102"/>
      <c r="G58" s="116"/>
      <c r="H58" s="95">
        <f>SUM(H4:H57)</f>
        <v>0</v>
      </c>
    </row>
    <row r="62" ht="12.75" customHeight="1"/>
    <row r="64" ht="12.75" customHeight="1"/>
    <row r="66" ht="15.75" customHeight="1"/>
    <row r="67" ht="12.75" customHeight="1"/>
    <row r="68" ht="15.75" customHeight="1"/>
    <row r="69" ht="15.75" customHeight="1"/>
    <row r="72" ht="15.75" customHeight="1"/>
    <row r="73" ht="15.75" customHeight="1"/>
    <row r="74" ht="15.75" customHeight="1"/>
    <row r="76" ht="15.75" customHeight="1"/>
    <row r="77" ht="15.75" customHeight="1"/>
    <row r="78" ht="15.75" customHeight="1"/>
    <row r="80" ht="12.75" customHeight="1"/>
    <row r="81" ht="12.75" customHeight="1"/>
    <row r="82" ht="12.75" customHeight="1"/>
    <row r="83" ht="12.75" customHeight="1"/>
    <row r="85" ht="15.75" customHeight="1"/>
    <row r="88" ht="15.75" customHeight="1"/>
    <row r="89" ht="12.75" customHeight="1"/>
    <row r="90" ht="12.75" customHeight="1"/>
    <row r="91" ht="15.75" customHeight="1"/>
    <row r="92" ht="12.75" customHeight="1"/>
    <row r="93" ht="12.75" customHeight="1"/>
    <row r="94" ht="13.5" customHeight="1"/>
    <row r="95" ht="15" customHeight="1"/>
    <row r="100" ht="60" customHeight="1"/>
  </sheetData>
  <sheetProtection/>
  <protectedRanges>
    <protectedRange sqref="G4:G57" name="Oblast1_1"/>
  </protectedRanges>
  <mergeCells count="11">
    <mergeCell ref="A21:A26"/>
    <mergeCell ref="A27:A37"/>
    <mergeCell ref="A38:A43"/>
    <mergeCell ref="A44:A54"/>
    <mergeCell ref="A58:G58"/>
    <mergeCell ref="A55:A56"/>
    <mergeCell ref="A1:H1"/>
    <mergeCell ref="A2:B2"/>
    <mergeCell ref="A3:B3"/>
    <mergeCell ref="A4:A9"/>
    <mergeCell ref="A10:A20"/>
  </mergeCells>
  <printOptions/>
  <pageMargins left="0.7" right="0.7" top="0.75" bottom="0.78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0"/>
  <sheetViews>
    <sheetView zoomScalePageLayoutView="0" workbookViewId="0" topLeftCell="A1">
      <selection activeCell="B20" sqref="B20:I20"/>
    </sheetView>
  </sheetViews>
  <sheetFormatPr defaultColWidth="9.140625" defaultRowHeight="15"/>
  <cols>
    <col min="1" max="1" width="1.28515625" style="0" customWidth="1"/>
    <col min="2" max="2" width="21.7109375" style="0" customWidth="1"/>
    <col min="3" max="3" width="24.7109375" style="30" customWidth="1"/>
    <col min="4" max="4" width="9.57421875" style="0" customWidth="1"/>
    <col min="5" max="5" width="15.28125" style="0" customWidth="1"/>
    <col min="7" max="7" width="11.140625" style="0" customWidth="1"/>
    <col min="8" max="8" width="13.7109375" style="0" customWidth="1"/>
    <col min="9" max="9" width="24.140625" style="0" customWidth="1"/>
  </cols>
  <sheetData>
    <row r="1" spans="2:11" ht="15.75" thickBot="1">
      <c r="B1" s="103" t="s">
        <v>0</v>
      </c>
      <c r="C1" s="104"/>
      <c r="D1" s="104"/>
      <c r="E1" s="104"/>
      <c r="F1" s="104"/>
      <c r="G1" s="104"/>
      <c r="H1" s="104"/>
      <c r="I1" s="105"/>
      <c r="K1" s="30"/>
    </row>
    <row r="2" spans="2:9" ht="15">
      <c r="B2" s="106">
        <v>1</v>
      </c>
      <c r="C2" s="107"/>
      <c r="D2" s="1">
        <v>2</v>
      </c>
      <c r="E2" s="1">
        <v>3</v>
      </c>
      <c r="F2" s="1">
        <v>4</v>
      </c>
      <c r="G2" s="1">
        <v>5</v>
      </c>
      <c r="H2" s="1">
        <v>6</v>
      </c>
      <c r="I2" s="31">
        <v>7</v>
      </c>
    </row>
    <row r="3" spans="2:9" ht="37.5" thickBot="1">
      <c r="B3" s="108" t="s">
        <v>1</v>
      </c>
      <c r="C3" s="109"/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2" t="s">
        <v>7</v>
      </c>
    </row>
    <row r="4" spans="2:9" ht="39" customHeight="1">
      <c r="B4" s="131" t="s">
        <v>101</v>
      </c>
      <c r="C4" s="132"/>
      <c r="D4" s="6">
        <v>1</v>
      </c>
      <c r="E4" s="6" t="s">
        <v>10</v>
      </c>
      <c r="F4" s="6">
        <v>100</v>
      </c>
      <c r="G4" s="5">
        <f>D4*F4</f>
        <v>100</v>
      </c>
      <c r="H4" s="7"/>
      <c r="I4" s="33">
        <f>G4*H4</f>
        <v>0</v>
      </c>
    </row>
    <row r="5" spans="2:9" ht="39" customHeight="1">
      <c r="B5" s="121" t="s">
        <v>102</v>
      </c>
      <c r="C5" s="122"/>
      <c r="D5" s="11">
        <v>1</v>
      </c>
      <c r="E5" s="11" t="s">
        <v>8</v>
      </c>
      <c r="F5" s="11">
        <v>200</v>
      </c>
      <c r="G5" s="5">
        <f aca="true" t="shared" si="0" ref="G5:G39">D5*F5</f>
        <v>200</v>
      </c>
      <c r="H5" s="12"/>
      <c r="I5" s="33">
        <f aca="true" t="shared" si="1" ref="I5:I39">G5*H5</f>
        <v>0</v>
      </c>
    </row>
    <row r="6" spans="2:9" ht="30.75" customHeight="1">
      <c r="B6" s="121" t="s">
        <v>103</v>
      </c>
      <c r="C6" s="122"/>
      <c r="D6" s="11">
        <v>1</v>
      </c>
      <c r="E6" s="11" t="s">
        <v>10</v>
      </c>
      <c r="F6" s="11">
        <v>50</v>
      </c>
      <c r="G6" s="5">
        <f t="shared" si="0"/>
        <v>50</v>
      </c>
      <c r="H6" s="12"/>
      <c r="I6" s="33">
        <f t="shared" si="1"/>
        <v>0</v>
      </c>
    </row>
    <row r="7" spans="2:9" ht="28.5" customHeight="1">
      <c r="B7" s="121" t="s">
        <v>104</v>
      </c>
      <c r="C7" s="122"/>
      <c r="D7" s="11">
        <v>1</v>
      </c>
      <c r="E7" s="11" t="s">
        <v>10</v>
      </c>
      <c r="F7" s="11">
        <v>100</v>
      </c>
      <c r="G7" s="5">
        <f t="shared" si="0"/>
        <v>100</v>
      </c>
      <c r="H7" s="12"/>
      <c r="I7" s="33">
        <f t="shared" si="1"/>
        <v>0</v>
      </c>
    </row>
    <row r="8" spans="2:9" ht="34.5" customHeight="1">
      <c r="B8" s="121" t="s">
        <v>100</v>
      </c>
      <c r="C8" s="122"/>
      <c r="D8" s="11">
        <v>100</v>
      </c>
      <c r="E8" s="11" t="s">
        <v>32</v>
      </c>
      <c r="F8" s="11">
        <v>10</v>
      </c>
      <c r="G8" s="5">
        <f t="shared" si="0"/>
        <v>1000</v>
      </c>
      <c r="H8" s="12"/>
      <c r="I8" s="33">
        <f t="shared" si="1"/>
        <v>0</v>
      </c>
    </row>
    <row r="9" spans="2:9" ht="45.75" customHeight="1">
      <c r="B9" s="121" t="s">
        <v>198</v>
      </c>
      <c r="C9" s="122"/>
      <c r="D9" s="11">
        <v>500</v>
      </c>
      <c r="E9" s="11" t="s">
        <v>194</v>
      </c>
      <c r="F9" s="11">
        <v>1</v>
      </c>
      <c r="G9" s="5">
        <f t="shared" si="0"/>
        <v>500</v>
      </c>
      <c r="H9" s="12"/>
      <c r="I9" s="33">
        <f t="shared" si="1"/>
        <v>0</v>
      </c>
    </row>
    <row r="10" spans="2:9" ht="45" customHeight="1">
      <c r="B10" s="119" t="s">
        <v>99</v>
      </c>
      <c r="C10" s="120"/>
      <c r="D10" s="11">
        <v>1000</v>
      </c>
      <c r="E10" s="11" t="s">
        <v>8</v>
      </c>
      <c r="F10" s="11">
        <v>1</v>
      </c>
      <c r="G10" s="5">
        <f t="shared" si="0"/>
        <v>1000</v>
      </c>
      <c r="H10" s="12"/>
      <c r="I10" s="33">
        <f t="shared" si="1"/>
        <v>0</v>
      </c>
    </row>
    <row r="11" spans="2:9" ht="27.75" customHeight="1">
      <c r="B11" s="121" t="s">
        <v>199</v>
      </c>
      <c r="C11" s="122"/>
      <c r="D11" s="11">
        <v>500</v>
      </c>
      <c r="E11" s="11" t="s">
        <v>194</v>
      </c>
      <c r="F11" s="11">
        <v>1</v>
      </c>
      <c r="G11" s="5">
        <f t="shared" si="0"/>
        <v>500</v>
      </c>
      <c r="H11" s="12"/>
      <c r="I11" s="33">
        <f t="shared" si="1"/>
        <v>0</v>
      </c>
    </row>
    <row r="12" spans="2:9" ht="48" customHeight="1">
      <c r="B12" s="121" t="s">
        <v>97</v>
      </c>
      <c r="C12" s="122"/>
      <c r="D12" s="11">
        <v>5</v>
      </c>
      <c r="E12" s="11" t="s">
        <v>32</v>
      </c>
      <c r="F12" s="11">
        <v>50</v>
      </c>
      <c r="G12" s="5">
        <f t="shared" si="0"/>
        <v>250</v>
      </c>
      <c r="H12" s="12"/>
      <c r="I12" s="33">
        <f t="shared" si="1"/>
        <v>0</v>
      </c>
    </row>
    <row r="13" spans="2:9" ht="26.25">
      <c r="B13" s="128" t="s">
        <v>96</v>
      </c>
      <c r="C13" s="34" t="s">
        <v>35</v>
      </c>
      <c r="D13" s="11">
        <v>100</v>
      </c>
      <c r="E13" s="11" t="s">
        <v>8</v>
      </c>
      <c r="F13" s="11">
        <v>2</v>
      </c>
      <c r="G13" s="5">
        <f t="shared" si="0"/>
        <v>200</v>
      </c>
      <c r="H13" s="12"/>
      <c r="I13" s="33">
        <f t="shared" si="1"/>
        <v>0</v>
      </c>
    </row>
    <row r="14" spans="2:9" ht="26.25">
      <c r="B14" s="129"/>
      <c r="C14" s="34" t="s">
        <v>36</v>
      </c>
      <c r="D14" s="11">
        <v>10</v>
      </c>
      <c r="E14" s="11" t="s">
        <v>32</v>
      </c>
      <c r="F14" s="11">
        <v>5</v>
      </c>
      <c r="G14" s="5">
        <f>D14*F14</f>
        <v>50</v>
      </c>
      <c r="H14" s="12"/>
      <c r="I14" s="33">
        <f t="shared" si="1"/>
        <v>0</v>
      </c>
    </row>
    <row r="15" spans="2:9" ht="39">
      <c r="B15" s="130"/>
      <c r="C15" s="34" t="s">
        <v>37</v>
      </c>
      <c r="D15" s="11">
        <v>100</v>
      </c>
      <c r="E15" s="11" t="s">
        <v>8</v>
      </c>
      <c r="F15" s="11">
        <v>2</v>
      </c>
      <c r="G15" s="5">
        <f t="shared" si="0"/>
        <v>200</v>
      </c>
      <c r="H15" s="12"/>
      <c r="I15" s="33">
        <f t="shared" si="1"/>
        <v>0</v>
      </c>
    </row>
    <row r="16" spans="2:9" ht="66" customHeight="1">
      <c r="B16" s="121" t="s">
        <v>200</v>
      </c>
      <c r="C16" s="122"/>
      <c r="D16" s="10">
        <v>250</v>
      </c>
      <c r="E16" s="11" t="s">
        <v>8</v>
      </c>
      <c r="F16" s="11">
        <v>2</v>
      </c>
      <c r="G16" s="5">
        <f t="shared" si="0"/>
        <v>500</v>
      </c>
      <c r="H16" s="12"/>
      <c r="I16" s="33">
        <f t="shared" si="1"/>
        <v>0</v>
      </c>
    </row>
    <row r="17" spans="2:9" ht="54.75" customHeight="1">
      <c r="B17" s="121" t="s">
        <v>77</v>
      </c>
      <c r="C17" s="122"/>
      <c r="D17" s="11">
        <v>20</v>
      </c>
      <c r="E17" s="11" t="s">
        <v>8</v>
      </c>
      <c r="F17" s="11">
        <v>5</v>
      </c>
      <c r="G17" s="5">
        <f t="shared" si="0"/>
        <v>100</v>
      </c>
      <c r="H17" s="12"/>
      <c r="I17" s="33">
        <f t="shared" si="1"/>
        <v>0</v>
      </c>
    </row>
    <row r="18" spans="2:9" ht="57" customHeight="1">
      <c r="B18" s="121" t="s">
        <v>79</v>
      </c>
      <c r="C18" s="122"/>
      <c r="D18" s="11">
        <v>20</v>
      </c>
      <c r="E18" s="11" t="s">
        <v>8</v>
      </c>
      <c r="F18" s="11">
        <v>3</v>
      </c>
      <c r="G18" s="5">
        <f t="shared" si="0"/>
        <v>60</v>
      </c>
      <c r="H18" s="12"/>
      <c r="I18" s="33">
        <f t="shared" si="1"/>
        <v>0</v>
      </c>
    </row>
    <row r="19" spans="2:9" ht="56.25" customHeight="1">
      <c r="B19" s="121" t="s">
        <v>80</v>
      </c>
      <c r="C19" s="122"/>
      <c r="D19" s="11">
        <v>20</v>
      </c>
      <c r="E19" s="11" t="s">
        <v>8</v>
      </c>
      <c r="F19" s="11">
        <v>2</v>
      </c>
      <c r="G19" s="5">
        <f t="shared" si="0"/>
        <v>40</v>
      </c>
      <c r="H19" s="12"/>
      <c r="I19" s="33">
        <f t="shared" si="1"/>
        <v>0</v>
      </c>
    </row>
    <row r="20" spans="2:9" ht="51.75" customHeight="1">
      <c r="B20" s="121" t="s">
        <v>81</v>
      </c>
      <c r="C20" s="122"/>
      <c r="D20" s="11">
        <v>60</v>
      </c>
      <c r="E20" s="11" t="s">
        <v>10</v>
      </c>
      <c r="F20" s="11">
        <v>1</v>
      </c>
      <c r="G20" s="5">
        <f t="shared" si="0"/>
        <v>60</v>
      </c>
      <c r="H20" s="12"/>
      <c r="I20" s="33">
        <f t="shared" si="1"/>
        <v>0</v>
      </c>
    </row>
    <row r="21" spans="2:9" ht="63" customHeight="1">
      <c r="B21" s="121" t="s">
        <v>82</v>
      </c>
      <c r="C21" s="122"/>
      <c r="D21" s="11">
        <v>100</v>
      </c>
      <c r="E21" s="11" t="s">
        <v>10</v>
      </c>
      <c r="F21" s="11">
        <v>1</v>
      </c>
      <c r="G21" s="5">
        <f t="shared" si="0"/>
        <v>100</v>
      </c>
      <c r="H21" s="12"/>
      <c r="I21" s="33">
        <f t="shared" si="1"/>
        <v>0</v>
      </c>
    </row>
    <row r="22" spans="2:9" ht="45" customHeight="1">
      <c r="B22" s="119" t="s">
        <v>83</v>
      </c>
      <c r="C22" s="120"/>
      <c r="D22" s="11">
        <v>5</v>
      </c>
      <c r="E22" s="11" t="s">
        <v>10</v>
      </c>
      <c r="F22" s="11">
        <v>1</v>
      </c>
      <c r="G22" s="5">
        <f t="shared" si="0"/>
        <v>5</v>
      </c>
      <c r="H22" s="12"/>
      <c r="I22" s="33">
        <f t="shared" si="1"/>
        <v>0</v>
      </c>
    </row>
    <row r="23" spans="2:9" ht="32.25" customHeight="1">
      <c r="B23" s="121" t="s">
        <v>84</v>
      </c>
      <c r="C23" s="122"/>
      <c r="D23" s="11">
        <v>10</v>
      </c>
      <c r="E23" s="11" t="s">
        <v>10</v>
      </c>
      <c r="F23" s="11">
        <v>1</v>
      </c>
      <c r="G23" s="5">
        <f t="shared" si="0"/>
        <v>10</v>
      </c>
      <c r="H23" s="12"/>
      <c r="I23" s="33">
        <f t="shared" si="1"/>
        <v>0</v>
      </c>
    </row>
    <row r="24" spans="2:9" ht="57" customHeight="1">
      <c r="B24" s="121" t="s">
        <v>85</v>
      </c>
      <c r="C24" s="122"/>
      <c r="D24" s="11">
        <v>20</v>
      </c>
      <c r="E24" s="11" t="s">
        <v>10</v>
      </c>
      <c r="F24" s="11">
        <v>1</v>
      </c>
      <c r="G24" s="5">
        <f t="shared" si="0"/>
        <v>20</v>
      </c>
      <c r="H24" s="12"/>
      <c r="I24" s="33">
        <f t="shared" si="1"/>
        <v>0</v>
      </c>
    </row>
    <row r="25" spans="2:9" ht="81.75" customHeight="1">
      <c r="B25" s="121" t="s">
        <v>86</v>
      </c>
      <c r="C25" s="122"/>
      <c r="D25" s="10">
        <v>5000</v>
      </c>
      <c r="E25" s="11" t="s">
        <v>8</v>
      </c>
      <c r="F25" s="11">
        <v>2</v>
      </c>
      <c r="G25" s="5">
        <f t="shared" si="0"/>
        <v>10000</v>
      </c>
      <c r="H25" s="12"/>
      <c r="I25" s="33">
        <f t="shared" si="1"/>
        <v>0</v>
      </c>
    </row>
    <row r="26" spans="2:9" ht="75" customHeight="1">
      <c r="B26" s="121" t="s">
        <v>87</v>
      </c>
      <c r="C26" s="122"/>
      <c r="D26" s="11">
        <v>300</v>
      </c>
      <c r="E26" s="11" t="s">
        <v>8</v>
      </c>
      <c r="F26" s="11">
        <v>2</v>
      </c>
      <c r="G26" s="5">
        <f t="shared" si="0"/>
        <v>600</v>
      </c>
      <c r="H26" s="12"/>
      <c r="I26" s="33">
        <f t="shared" si="1"/>
        <v>0</v>
      </c>
    </row>
    <row r="27" spans="2:9" ht="54" customHeight="1">
      <c r="B27" s="121" t="s">
        <v>88</v>
      </c>
      <c r="C27" s="122"/>
      <c r="D27" s="10">
        <v>250</v>
      </c>
      <c r="E27" s="11" t="s">
        <v>8</v>
      </c>
      <c r="F27" s="11">
        <v>2</v>
      </c>
      <c r="G27" s="5">
        <f t="shared" si="0"/>
        <v>500</v>
      </c>
      <c r="H27" s="12"/>
      <c r="I27" s="33">
        <f t="shared" si="1"/>
        <v>0</v>
      </c>
    </row>
    <row r="28" spans="2:9" ht="42" customHeight="1">
      <c r="B28" s="119" t="s">
        <v>89</v>
      </c>
      <c r="C28" s="120"/>
      <c r="D28" s="10">
        <v>50</v>
      </c>
      <c r="E28" s="11" t="s">
        <v>10</v>
      </c>
      <c r="F28" s="11">
        <v>1</v>
      </c>
      <c r="G28" s="5">
        <f t="shared" si="0"/>
        <v>50</v>
      </c>
      <c r="H28" s="12"/>
      <c r="I28" s="33">
        <f t="shared" si="1"/>
        <v>0</v>
      </c>
    </row>
    <row r="29" spans="2:9" ht="42" customHeight="1">
      <c r="B29" s="119" t="s">
        <v>90</v>
      </c>
      <c r="C29" s="120"/>
      <c r="D29" s="10">
        <v>100</v>
      </c>
      <c r="E29" s="11" t="s">
        <v>8</v>
      </c>
      <c r="F29" s="11">
        <v>1</v>
      </c>
      <c r="G29" s="5">
        <f t="shared" si="0"/>
        <v>100</v>
      </c>
      <c r="H29" s="12"/>
      <c r="I29" s="33">
        <f t="shared" si="1"/>
        <v>0</v>
      </c>
    </row>
    <row r="30" spans="2:9" ht="15.75">
      <c r="B30" s="121" t="s">
        <v>187</v>
      </c>
      <c r="C30" s="122"/>
      <c r="D30" s="11">
        <v>100</v>
      </c>
      <c r="E30" s="11" t="s">
        <v>8</v>
      </c>
      <c r="F30" s="11">
        <v>2</v>
      </c>
      <c r="G30" s="5">
        <f t="shared" si="0"/>
        <v>200</v>
      </c>
      <c r="H30" s="12"/>
      <c r="I30" s="33">
        <f t="shared" si="1"/>
        <v>0</v>
      </c>
    </row>
    <row r="31" spans="2:9" ht="57" customHeight="1">
      <c r="B31" s="119" t="s">
        <v>91</v>
      </c>
      <c r="C31" s="120"/>
      <c r="D31" s="11">
        <v>500</v>
      </c>
      <c r="E31" s="11" t="s">
        <v>8</v>
      </c>
      <c r="F31" s="11">
        <v>1</v>
      </c>
      <c r="G31" s="5">
        <f t="shared" si="0"/>
        <v>500</v>
      </c>
      <c r="H31" s="12"/>
      <c r="I31" s="33">
        <f t="shared" si="1"/>
        <v>0</v>
      </c>
    </row>
    <row r="32" spans="2:9" ht="27.75" customHeight="1">
      <c r="B32" s="121" t="s">
        <v>188</v>
      </c>
      <c r="C32" s="122"/>
      <c r="D32" s="11">
        <v>50</v>
      </c>
      <c r="E32" s="11" t="s">
        <v>10</v>
      </c>
      <c r="F32" s="11">
        <v>1</v>
      </c>
      <c r="G32" s="5">
        <f t="shared" si="0"/>
        <v>50</v>
      </c>
      <c r="H32" s="12"/>
      <c r="I32" s="33">
        <f t="shared" si="1"/>
        <v>0</v>
      </c>
    </row>
    <row r="33" spans="2:9" ht="39.75" customHeight="1">
      <c r="B33" s="121" t="s">
        <v>189</v>
      </c>
      <c r="C33" s="122"/>
      <c r="D33" s="11">
        <v>10</v>
      </c>
      <c r="E33" s="11" t="s">
        <v>10</v>
      </c>
      <c r="F33" s="11">
        <v>5</v>
      </c>
      <c r="G33" s="5">
        <f t="shared" si="0"/>
        <v>50</v>
      </c>
      <c r="H33" s="12"/>
      <c r="I33" s="33">
        <f t="shared" si="1"/>
        <v>0</v>
      </c>
    </row>
    <row r="34" spans="2:9" ht="42.75" customHeight="1">
      <c r="B34" s="121" t="s">
        <v>92</v>
      </c>
      <c r="C34" s="122"/>
      <c r="D34" s="11">
        <v>10</v>
      </c>
      <c r="E34" s="11" t="s">
        <v>32</v>
      </c>
      <c r="F34" s="11">
        <v>1</v>
      </c>
      <c r="G34" s="5">
        <f t="shared" si="0"/>
        <v>10</v>
      </c>
      <c r="H34" s="12"/>
      <c r="I34" s="33">
        <f t="shared" si="1"/>
        <v>0</v>
      </c>
    </row>
    <row r="35" spans="2:9" ht="42.75" customHeight="1">
      <c r="B35" s="119" t="s">
        <v>93</v>
      </c>
      <c r="C35" s="120"/>
      <c r="D35" s="11">
        <v>1000</v>
      </c>
      <c r="E35" s="11" t="s">
        <v>8</v>
      </c>
      <c r="F35" s="11">
        <v>5</v>
      </c>
      <c r="G35" s="5">
        <f t="shared" si="0"/>
        <v>5000</v>
      </c>
      <c r="H35" s="12"/>
      <c r="I35" s="33">
        <f t="shared" si="1"/>
        <v>0</v>
      </c>
    </row>
    <row r="36" spans="2:9" ht="54" customHeight="1">
      <c r="B36" s="121" t="s">
        <v>94</v>
      </c>
      <c r="C36" s="122"/>
      <c r="D36" s="11">
        <v>8</v>
      </c>
      <c r="E36" s="11" t="s">
        <v>30</v>
      </c>
      <c r="F36" s="11">
        <v>5</v>
      </c>
      <c r="G36" s="5">
        <f t="shared" si="0"/>
        <v>40</v>
      </c>
      <c r="H36" s="12"/>
      <c r="I36" s="33">
        <f t="shared" si="1"/>
        <v>0</v>
      </c>
    </row>
    <row r="37" spans="2:9" ht="50.25" customHeight="1">
      <c r="B37" s="121" t="s">
        <v>95</v>
      </c>
      <c r="C37" s="122"/>
      <c r="D37" s="11">
        <v>8</v>
      </c>
      <c r="E37" s="11" t="s">
        <v>30</v>
      </c>
      <c r="F37" s="11">
        <v>2</v>
      </c>
      <c r="G37" s="5">
        <f t="shared" si="0"/>
        <v>16</v>
      </c>
      <c r="H37" s="12"/>
      <c r="I37" s="33">
        <f t="shared" si="1"/>
        <v>0</v>
      </c>
    </row>
    <row r="38" spans="2:9" ht="50.25" customHeight="1">
      <c r="B38" s="119" t="s">
        <v>185</v>
      </c>
      <c r="C38" s="120"/>
      <c r="D38" s="29">
        <v>4500</v>
      </c>
      <c r="E38" s="29" t="s">
        <v>194</v>
      </c>
      <c r="F38" s="29">
        <v>10</v>
      </c>
      <c r="G38" s="77">
        <f t="shared" si="0"/>
        <v>45000</v>
      </c>
      <c r="H38" s="66"/>
      <c r="I38" s="91">
        <f t="shared" si="1"/>
        <v>0</v>
      </c>
    </row>
    <row r="39" spans="2:9" ht="42" customHeight="1" thickBot="1">
      <c r="B39" s="123" t="s">
        <v>186</v>
      </c>
      <c r="C39" s="124"/>
      <c r="D39" s="29">
        <v>4500</v>
      </c>
      <c r="E39" s="29" t="s">
        <v>194</v>
      </c>
      <c r="F39" s="29">
        <v>2</v>
      </c>
      <c r="G39" s="77">
        <f t="shared" si="0"/>
        <v>9000</v>
      </c>
      <c r="H39" s="66"/>
      <c r="I39" s="91">
        <f t="shared" si="1"/>
        <v>0</v>
      </c>
    </row>
    <row r="40" spans="2:9" ht="15.75" thickBot="1">
      <c r="B40" s="125" t="s">
        <v>105</v>
      </c>
      <c r="C40" s="126"/>
      <c r="D40" s="126"/>
      <c r="E40" s="126"/>
      <c r="F40" s="126"/>
      <c r="G40" s="126"/>
      <c r="H40" s="127"/>
      <c r="I40" s="96">
        <f>SUM(I4:I39)</f>
        <v>0</v>
      </c>
    </row>
  </sheetData>
  <sheetProtection/>
  <protectedRanges>
    <protectedRange sqref="H4:H19 H20:H39" name="Oblast1"/>
  </protectedRanges>
  <mergeCells count="38">
    <mergeCell ref="B7:C7"/>
    <mergeCell ref="B8:C8"/>
    <mergeCell ref="B1:I1"/>
    <mergeCell ref="B2:C2"/>
    <mergeCell ref="B3:C3"/>
    <mergeCell ref="B4:C4"/>
    <mergeCell ref="B5:C5"/>
    <mergeCell ref="B6:C6"/>
    <mergeCell ref="B9:C9"/>
    <mergeCell ref="B11:C11"/>
    <mergeCell ref="B12:C12"/>
    <mergeCell ref="B24:C24"/>
    <mergeCell ref="B16:C16"/>
    <mergeCell ref="B17:C17"/>
    <mergeCell ref="B18:C18"/>
    <mergeCell ref="B10:C10"/>
    <mergeCell ref="B13:B15"/>
    <mergeCell ref="B19:C19"/>
    <mergeCell ref="B33:C33"/>
    <mergeCell ref="B34:C34"/>
    <mergeCell ref="B36:C36"/>
    <mergeCell ref="B20:C20"/>
    <mergeCell ref="B21:C21"/>
    <mergeCell ref="B23:C23"/>
    <mergeCell ref="B35:C35"/>
    <mergeCell ref="B22:C22"/>
    <mergeCell ref="B28:C28"/>
    <mergeCell ref="B29:C29"/>
    <mergeCell ref="B38:C38"/>
    <mergeCell ref="B37:C37"/>
    <mergeCell ref="B39:C39"/>
    <mergeCell ref="B40:H40"/>
    <mergeCell ref="B25:C25"/>
    <mergeCell ref="B26:C26"/>
    <mergeCell ref="B27:C27"/>
    <mergeCell ref="B30:C30"/>
    <mergeCell ref="B31:C31"/>
    <mergeCell ref="B32:C3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2.8515625" style="0" customWidth="1"/>
    <col min="2" max="2" width="35.140625" style="0" customWidth="1"/>
    <col min="3" max="3" width="11.7109375" style="0" customWidth="1"/>
    <col min="4" max="4" width="8.140625" style="0" bestFit="1" customWidth="1"/>
    <col min="5" max="5" width="20.7109375" style="0" customWidth="1"/>
    <col min="6" max="6" width="9.00390625" style="0" bestFit="1" customWidth="1"/>
    <col min="7" max="7" width="8.57421875" style="0" customWidth="1"/>
    <col min="8" max="8" width="23.57421875" style="0" customWidth="1"/>
  </cols>
  <sheetData>
    <row r="1" ht="15.75" thickBot="1"/>
    <row r="2" spans="2:8" ht="15.75" thickBot="1">
      <c r="B2" s="133" t="s">
        <v>39</v>
      </c>
      <c r="C2" s="134"/>
      <c r="D2" s="134"/>
      <c r="E2" s="134"/>
      <c r="F2" s="134"/>
      <c r="G2" s="134"/>
      <c r="H2" s="135"/>
    </row>
    <row r="3" spans="1:8" ht="15">
      <c r="A3" s="40"/>
      <c r="B3" s="35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2">
        <v>7</v>
      </c>
    </row>
    <row r="4" spans="1:8" ht="50.25" thickBot="1">
      <c r="A4" s="40"/>
      <c r="B4" s="36" t="s">
        <v>40</v>
      </c>
      <c r="C4" s="3" t="s">
        <v>2</v>
      </c>
      <c r="D4" s="3" t="s">
        <v>3</v>
      </c>
      <c r="E4" s="3" t="s">
        <v>4</v>
      </c>
      <c r="F4" s="3" t="s">
        <v>41</v>
      </c>
      <c r="G4" s="3" t="s">
        <v>6</v>
      </c>
      <c r="H4" s="4" t="s">
        <v>42</v>
      </c>
    </row>
    <row r="5" spans="2:8" ht="15.75">
      <c r="B5" s="41" t="s">
        <v>190</v>
      </c>
      <c r="C5" s="42">
        <v>2000</v>
      </c>
      <c r="D5" s="42" t="s">
        <v>8</v>
      </c>
      <c r="E5" s="42">
        <v>20</v>
      </c>
      <c r="F5" s="20">
        <f>C5*E5</f>
        <v>40000</v>
      </c>
      <c r="G5" s="43"/>
      <c r="H5" s="44">
        <f aca="true" t="shared" si="0" ref="H5:H15">F5*G5</f>
        <v>0</v>
      </c>
    </row>
    <row r="6" spans="2:8" ht="15.75">
      <c r="B6" s="45" t="s">
        <v>9</v>
      </c>
      <c r="C6" s="46">
        <v>2000</v>
      </c>
      <c r="D6" s="46" t="s">
        <v>8</v>
      </c>
      <c r="E6" s="46">
        <v>2</v>
      </c>
      <c r="F6" s="25">
        <v>4000</v>
      </c>
      <c r="G6" s="12"/>
      <c r="H6" s="47">
        <f t="shared" si="0"/>
        <v>0</v>
      </c>
    </row>
    <row r="7" spans="2:8" ht="15">
      <c r="B7" s="45" t="s">
        <v>44</v>
      </c>
      <c r="C7" s="26">
        <v>200</v>
      </c>
      <c r="D7" s="26" t="s">
        <v>10</v>
      </c>
      <c r="E7" s="26">
        <v>1</v>
      </c>
      <c r="F7" s="25">
        <f aca="true" t="shared" si="1" ref="F7:F21">C7*E7</f>
        <v>200</v>
      </c>
      <c r="G7" s="12"/>
      <c r="H7" s="47">
        <f t="shared" si="0"/>
        <v>0</v>
      </c>
    </row>
    <row r="8" spans="2:8" ht="15">
      <c r="B8" s="45" t="s">
        <v>45</v>
      </c>
      <c r="C8" s="26">
        <v>200</v>
      </c>
      <c r="D8" s="26" t="s">
        <v>10</v>
      </c>
      <c r="E8" s="26">
        <v>1</v>
      </c>
      <c r="F8" s="25">
        <f t="shared" si="1"/>
        <v>200</v>
      </c>
      <c r="G8" s="12"/>
      <c r="H8" s="48">
        <f t="shared" si="0"/>
        <v>0</v>
      </c>
    </row>
    <row r="9" spans="2:8" ht="15">
      <c r="B9" s="45" t="s">
        <v>46</v>
      </c>
      <c r="C9" s="26">
        <v>200</v>
      </c>
      <c r="D9" s="26" t="s">
        <v>10</v>
      </c>
      <c r="E9" s="26">
        <v>1</v>
      </c>
      <c r="F9" s="25">
        <f t="shared" si="1"/>
        <v>200</v>
      </c>
      <c r="G9" s="12"/>
      <c r="H9" s="47">
        <f t="shared" si="0"/>
        <v>0</v>
      </c>
    </row>
    <row r="10" spans="2:8" ht="15">
      <c r="B10" s="45" t="s">
        <v>47</v>
      </c>
      <c r="C10" s="26">
        <v>200</v>
      </c>
      <c r="D10" s="26" t="s">
        <v>10</v>
      </c>
      <c r="E10" s="26">
        <v>1</v>
      </c>
      <c r="F10" s="25">
        <f t="shared" si="1"/>
        <v>200</v>
      </c>
      <c r="G10" s="12"/>
      <c r="H10" s="48">
        <f t="shared" si="0"/>
        <v>0</v>
      </c>
    </row>
    <row r="11" spans="2:8" ht="15">
      <c r="B11" s="45" t="s">
        <v>48</v>
      </c>
      <c r="C11" s="26">
        <v>200</v>
      </c>
      <c r="D11" s="26" t="s">
        <v>10</v>
      </c>
      <c r="E11" s="26">
        <v>1</v>
      </c>
      <c r="F11" s="25">
        <f t="shared" si="1"/>
        <v>200</v>
      </c>
      <c r="G11" s="12"/>
      <c r="H11" s="47">
        <f t="shared" si="0"/>
        <v>0</v>
      </c>
    </row>
    <row r="12" spans="2:8" ht="15">
      <c r="B12" s="45" t="s">
        <v>49</v>
      </c>
      <c r="C12" s="26">
        <v>200</v>
      </c>
      <c r="D12" s="26" t="s">
        <v>10</v>
      </c>
      <c r="E12" s="26">
        <v>1</v>
      </c>
      <c r="F12" s="25">
        <f t="shared" si="1"/>
        <v>200</v>
      </c>
      <c r="G12" s="12"/>
      <c r="H12" s="48">
        <f t="shared" si="0"/>
        <v>0</v>
      </c>
    </row>
    <row r="13" spans="2:8" ht="15">
      <c r="B13" s="45" t="s">
        <v>51</v>
      </c>
      <c r="C13" s="11">
        <v>1200</v>
      </c>
      <c r="D13" s="11" t="s">
        <v>10</v>
      </c>
      <c r="E13" s="11">
        <v>1</v>
      </c>
      <c r="F13" s="25">
        <f t="shared" si="1"/>
        <v>1200</v>
      </c>
      <c r="G13" s="12"/>
      <c r="H13" s="49">
        <f t="shared" si="0"/>
        <v>0</v>
      </c>
    </row>
    <row r="14" spans="2:8" ht="15">
      <c r="B14" s="45" t="s">
        <v>52</v>
      </c>
      <c r="C14" s="50">
        <v>1200</v>
      </c>
      <c r="D14" s="50" t="s">
        <v>53</v>
      </c>
      <c r="E14" s="50">
        <v>1</v>
      </c>
      <c r="F14" s="25">
        <f t="shared" si="1"/>
        <v>1200</v>
      </c>
      <c r="G14" s="12"/>
      <c r="H14" s="49">
        <f t="shared" si="0"/>
        <v>0</v>
      </c>
    </row>
    <row r="15" spans="2:8" ht="23.25">
      <c r="B15" s="45" t="s">
        <v>127</v>
      </c>
      <c r="C15" s="50">
        <v>3000</v>
      </c>
      <c r="D15" s="50" t="s">
        <v>54</v>
      </c>
      <c r="E15" s="50">
        <v>15</v>
      </c>
      <c r="F15" s="25">
        <f t="shared" si="1"/>
        <v>45000</v>
      </c>
      <c r="G15" s="12"/>
      <c r="H15" s="49">
        <f t="shared" si="0"/>
        <v>0</v>
      </c>
    </row>
    <row r="16" spans="2:8" ht="15">
      <c r="B16" s="45" t="s">
        <v>57</v>
      </c>
      <c r="C16" s="26">
        <v>15</v>
      </c>
      <c r="D16" s="26" t="s">
        <v>56</v>
      </c>
      <c r="E16" s="26">
        <v>1</v>
      </c>
      <c r="F16" s="25">
        <f t="shared" si="1"/>
        <v>15</v>
      </c>
      <c r="G16" s="12"/>
      <c r="H16" s="49">
        <f aca="true" t="shared" si="2" ref="H16:H21">F16*G16</f>
        <v>0</v>
      </c>
    </row>
    <row r="17" spans="2:8" ht="23.25">
      <c r="B17" s="45" t="s">
        <v>58</v>
      </c>
      <c r="C17" s="26">
        <v>1200</v>
      </c>
      <c r="D17" s="26" t="s">
        <v>54</v>
      </c>
      <c r="E17" s="26">
        <v>2</v>
      </c>
      <c r="F17" s="25">
        <f t="shared" si="1"/>
        <v>2400</v>
      </c>
      <c r="G17" s="12"/>
      <c r="H17" s="49">
        <f t="shared" si="2"/>
        <v>0</v>
      </c>
    </row>
    <row r="18" spans="2:8" ht="15">
      <c r="B18" s="45" t="s">
        <v>128</v>
      </c>
      <c r="C18" s="26">
        <v>1200</v>
      </c>
      <c r="D18" s="26" t="s">
        <v>10</v>
      </c>
      <c r="E18" s="26">
        <v>1</v>
      </c>
      <c r="F18" s="25">
        <f t="shared" si="1"/>
        <v>1200</v>
      </c>
      <c r="G18" s="12"/>
      <c r="H18" s="47">
        <f t="shared" si="2"/>
        <v>0</v>
      </c>
    </row>
    <row r="19" spans="2:8" ht="15">
      <c r="B19" s="45" t="s">
        <v>55</v>
      </c>
      <c r="C19" s="26">
        <v>1</v>
      </c>
      <c r="D19" s="26" t="s">
        <v>56</v>
      </c>
      <c r="E19" s="26">
        <v>1</v>
      </c>
      <c r="F19" s="25">
        <f t="shared" si="1"/>
        <v>1</v>
      </c>
      <c r="G19" s="12"/>
      <c r="H19" s="48">
        <f t="shared" si="2"/>
        <v>0</v>
      </c>
    </row>
    <row r="20" spans="2:8" ht="15">
      <c r="B20" s="69" t="s">
        <v>129</v>
      </c>
      <c r="C20" s="70">
        <v>500</v>
      </c>
      <c r="D20" s="70" t="s">
        <v>54</v>
      </c>
      <c r="E20" s="70">
        <v>1</v>
      </c>
      <c r="F20" s="25">
        <f t="shared" si="1"/>
        <v>500</v>
      </c>
      <c r="G20" s="78"/>
      <c r="H20" s="47">
        <f t="shared" si="2"/>
        <v>0</v>
      </c>
    </row>
    <row r="21" spans="2:8" ht="15.75" thickBot="1">
      <c r="B21" s="79" t="s">
        <v>130</v>
      </c>
      <c r="C21" s="80">
        <v>1</v>
      </c>
      <c r="D21" s="80" t="s">
        <v>56</v>
      </c>
      <c r="E21" s="80">
        <v>1</v>
      </c>
      <c r="F21" s="81">
        <f t="shared" si="1"/>
        <v>1</v>
      </c>
      <c r="G21" s="17"/>
      <c r="H21" s="82">
        <f t="shared" si="2"/>
        <v>0</v>
      </c>
    </row>
    <row r="22" spans="2:9" ht="15.75" thickBot="1">
      <c r="B22" s="101" t="s">
        <v>59</v>
      </c>
      <c r="C22" s="102"/>
      <c r="D22" s="102"/>
      <c r="E22" s="102"/>
      <c r="F22" s="102"/>
      <c r="G22" s="116"/>
      <c r="H22" s="94">
        <f>SUM(H5:H21)</f>
        <v>0</v>
      </c>
      <c r="I22" s="51"/>
    </row>
    <row r="23" spans="2:5" ht="15">
      <c r="B23" s="52"/>
      <c r="C23" s="52"/>
      <c r="D23" s="52"/>
      <c r="E23" s="52"/>
    </row>
  </sheetData>
  <sheetProtection/>
  <protectedRanges>
    <protectedRange sqref="G21 G5:G19" name="Oblast1"/>
  </protectedRanges>
  <mergeCells count="2">
    <mergeCell ref="B2:H2"/>
    <mergeCell ref="B22:G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4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0.5625" style="0" customWidth="1"/>
    <col min="2" max="2" width="23.00390625" style="39" customWidth="1"/>
    <col min="3" max="3" width="28.28125" style="0" customWidth="1"/>
    <col min="4" max="4" width="11.8515625" style="0" customWidth="1"/>
    <col min="5" max="5" width="13.421875" style="0" customWidth="1"/>
    <col min="6" max="6" width="10.140625" style="0" customWidth="1"/>
    <col min="7" max="7" width="13.8515625" style="0" customWidth="1"/>
    <col min="8" max="8" width="13.00390625" style="0" customWidth="1"/>
    <col min="9" max="9" width="14.7109375" style="0" customWidth="1"/>
  </cols>
  <sheetData>
    <row r="1" ht="15.75" thickBot="1"/>
    <row r="2" spans="2:9" ht="15.75" thickBot="1">
      <c r="B2" s="138" t="s">
        <v>60</v>
      </c>
      <c r="C2" s="139"/>
      <c r="D2" s="139"/>
      <c r="E2" s="139"/>
      <c r="F2" s="139"/>
      <c r="G2" s="139"/>
      <c r="H2" s="139"/>
      <c r="I2" s="140"/>
    </row>
    <row r="3" spans="2:9" ht="15">
      <c r="B3" s="35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2">
        <v>8</v>
      </c>
    </row>
    <row r="4" spans="2:9" ht="39" thickBot="1">
      <c r="B4" s="36" t="s">
        <v>61</v>
      </c>
      <c r="C4" s="37" t="s">
        <v>40</v>
      </c>
      <c r="D4" s="3" t="s">
        <v>2</v>
      </c>
      <c r="E4" s="3" t="s">
        <v>3</v>
      </c>
      <c r="F4" s="3" t="s">
        <v>4</v>
      </c>
      <c r="G4" s="3" t="s">
        <v>41</v>
      </c>
      <c r="H4" s="3" t="s">
        <v>6</v>
      </c>
      <c r="I4" s="4" t="s">
        <v>62</v>
      </c>
    </row>
    <row r="5" spans="2:9" ht="23.25">
      <c r="B5" s="141" t="s">
        <v>63</v>
      </c>
      <c r="C5" s="53" t="s">
        <v>64</v>
      </c>
      <c r="D5" s="20">
        <v>1000</v>
      </c>
      <c r="E5" s="22" t="s">
        <v>8</v>
      </c>
      <c r="F5" s="22">
        <v>8</v>
      </c>
      <c r="G5" s="20">
        <f>D5*F5</f>
        <v>8000</v>
      </c>
      <c r="H5" s="23"/>
      <c r="I5" s="54">
        <f>G5*H5</f>
        <v>0</v>
      </c>
    </row>
    <row r="6" spans="2:9" ht="15.75">
      <c r="B6" s="142"/>
      <c r="C6" s="55" t="s">
        <v>65</v>
      </c>
      <c r="D6" s="25">
        <v>500</v>
      </c>
      <c r="E6" s="26" t="s">
        <v>8</v>
      </c>
      <c r="F6" s="26">
        <v>8</v>
      </c>
      <c r="G6" s="25">
        <f aca="true" t="shared" si="0" ref="G6:G18">D6*F6</f>
        <v>4000</v>
      </c>
      <c r="H6" s="12"/>
      <c r="I6" s="56">
        <f aca="true" t="shared" si="1" ref="I6:I20">G6*H6</f>
        <v>0</v>
      </c>
    </row>
    <row r="7" spans="2:9" ht="23.25">
      <c r="B7" s="142"/>
      <c r="C7" s="55" t="s">
        <v>66</v>
      </c>
      <c r="D7" s="25">
        <v>200</v>
      </c>
      <c r="E7" s="26" t="s">
        <v>8</v>
      </c>
      <c r="F7" s="26">
        <v>8</v>
      </c>
      <c r="G7" s="25">
        <f t="shared" si="0"/>
        <v>1600</v>
      </c>
      <c r="H7" s="12"/>
      <c r="I7" s="56">
        <f t="shared" si="1"/>
        <v>0</v>
      </c>
    </row>
    <row r="8" spans="2:9" ht="23.25">
      <c r="B8" s="142" t="s">
        <v>177</v>
      </c>
      <c r="C8" s="55" t="s">
        <v>64</v>
      </c>
      <c r="D8" s="25">
        <v>1000</v>
      </c>
      <c r="E8" s="26" t="s">
        <v>8</v>
      </c>
      <c r="F8" s="26">
        <v>175</v>
      </c>
      <c r="G8" s="25">
        <f t="shared" si="0"/>
        <v>175000</v>
      </c>
      <c r="H8" s="12"/>
      <c r="I8" s="56">
        <f t="shared" si="1"/>
        <v>0</v>
      </c>
    </row>
    <row r="9" spans="2:9" ht="23.25">
      <c r="B9" s="142"/>
      <c r="C9" s="55" t="s">
        <v>66</v>
      </c>
      <c r="D9" s="25">
        <v>100</v>
      </c>
      <c r="E9" s="26" t="s">
        <v>8</v>
      </c>
      <c r="F9" s="26">
        <v>175</v>
      </c>
      <c r="G9" s="25">
        <f t="shared" si="0"/>
        <v>17500</v>
      </c>
      <c r="H9" s="12"/>
      <c r="I9" s="56">
        <f t="shared" si="1"/>
        <v>0</v>
      </c>
    </row>
    <row r="10" spans="2:9" ht="23.25">
      <c r="B10" s="142" t="s">
        <v>178</v>
      </c>
      <c r="C10" s="55" t="s">
        <v>64</v>
      </c>
      <c r="D10" s="26">
        <v>1000</v>
      </c>
      <c r="E10" s="26" t="s">
        <v>8</v>
      </c>
      <c r="F10" s="26">
        <v>140</v>
      </c>
      <c r="G10" s="25">
        <f t="shared" si="0"/>
        <v>140000</v>
      </c>
      <c r="H10" s="58"/>
      <c r="I10" s="56">
        <f t="shared" si="1"/>
        <v>0</v>
      </c>
    </row>
    <row r="11" spans="2:9" ht="23.25">
      <c r="B11" s="142"/>
      <c r="C11" s="55" t="s">
        <v>66</v>
      </c>
      <c r="D11" s="26">
        <v>100</v>
      </c>
      <c r="E11" s="26" t="s">
        <v>121</v>
      </c>
      <c r="F11" s="26">
        <v>140</v>
      </c>
      <c r="G11" s="25">
        <f t="shared" si="0"/>
        <v>14000</v>
      </c>
      <c r="H11" s="58"/>
      <c r="I11" s="56">
        <f t="shared" si="1"/>
        <v>0</v>
      </c>
    </row>
    <row r="12" spans="2:9" ht="15.75">
      <c r="B12" s="143" t="s">
        <v>179</v>
      </c>
      <c r="C12" s="55" t="s">
        <v>67</v>
      </c>
      <c r="D12" s="25">
        <v>1000</v>
      </c>
      <c r="E12" s="26" t="s">
        <v>8</v>
      </c>
      <c r="F12" s="26">
        <v>121</v>
      </c>
      <c r="G12" s="25">
        <f t="shared" si="0"/>
        <v>121000</v>
      </c>
      <c r="H12" s="12"/>
      <c r="I12" s="56">
        <f t="shared" si="1"/>
        <v>0</v>
      </c>
    </row>
    <row r="13" spans="2:9" ht="23.25">
      <c r="B13" s="144"/>
      <c r="C13" s="55" t="s">
        <v>68</v>
      </c>
      <c r="D13" s="25">
        <v>500</v>
      </c>
      <c r="E13" s="26" t="s">
        <v>8</v>
      </c>
      <c r="F13" s="26">
        <v>121</v>
      </c>
      <c r="G13" s="25">
        <f t="shared" si="0"/>
        <v>60500</v>
      </c>
      <c r="H13" s="12"/>
      <c r="I13" s="56">
        <f t="shared" si="1"/>
        <v>0</v>
      </c>
    </row>
    <row r="14" spans="2:9" ht="23.25">
      <c r="B14" s="143" t="s">
        <v>180</v>
      </c>
      <c r="C14" s="55" t="s">
        <v>43</v>
      </c>
      <c r="D14" s="26">
        <v>100</v>
      </c>
      <c r="E14" s="26" t="s">
        <v>8</v>
      </c>
      <c r="F14" s="26">
        <v>35</v>
      </c>
      <c r="G14" s="25">
        <f t="shared" si="0"/>
        <v>3500</v>
      </c>
      <c r="H14" s="58"/>
      <c r="I14" s="56">
        <f t="shared" si="1"/>
        <v>0</v>
      </c>
    </row>
    <row r="15" spans="2:9" ht="23.25">
      <c r="B15" s="144"/>
      <c r="C15" s="55" t="s">
        <v>68</v>
      </c>
      <c r="D15" s="26">
        <v>100</v>
      </c>
      <c r="E15" s="26" t="s">
        <v>8</v>
      </c>
      <c r="F15" s="26">
        <v>35</v>
      </c>
      <c r="G15" s="25">
        <f t="shared" si="0"/>
        <v>3500</v>
      </c>
      <c r="H15" s="58"/>
      <c r="I15" s="56">
        <f t="shared" si="1"/>
        <v>0</v>
      </c>
    </row>
    <row r="16" spans="2:9" ht="23.25">
      <c r="B16" s="45" t="s">
        <v>126</v>
      </c>
      <c r="C16" s="55" t="s">
        <v>125</v>
      </c>
      <c r="D16" s="26">
        <v>1000</v>
      </c>
      <c r="E16" s="26" t="s">
        <v>8</v>
      </c>
      <c r="F16" s="26">
        <v>6</v>
      </c>
      <c r="G16" s="25">
        <f t="shared" si="0"/>
        <v>6000</v>
      </c>
      <c r="H16" s="58"/>
      <c r="I16" s="56">
        <f t="shared" si="1"/>
        <v>0</v>
      </c>
    </row>
    <row r="17" spans="2:9" ht="23.25">
      <c r="B17" s="68" t="s">
        <v>122</v>
      </c>
      <c r="C17" s="55" t="s">
        <v>120</v>
      </c>
      <c r="D17" s="26">
        <v>1000</v>
      </c>
      <c r="E17" s="26" t="s">
        <v>8</v>
      </c>
      <c r="F17" s="26">
        <v>2</v>
      </c>
      <c r="G17" s="25">
        <f t="shared" si="0"/>
        <v>2000</v>
      </c>
      <c r="H17" s="58"/>
      <c r="I17" s="56">
        <f t="shared" si="1"/>
        <v>0</v>
      </c>
    </row>
    <row r="18" spans="2:9" ht="15">
      <c r="B18" s="68" t="s">
        <v>123</v>
      </c>
      <c r="C18" s="55" t="s">
        <v>124</v>
      </c>
      <c r="D18" s="26">
        <v>1000</v>
      </c>
      <c r="E18" s="26" t="s">
        <v>10</v>
      </c>
      <c r="F18" s="26">
        <v>8</v>
      </c>
      <c r="G18" s="25">
        <f t="shared" si="0"/>
        <v>8000</v>
      </c>
      <c r="H18" s="58"/>
      <c r="I18" s="56">
        <f t="shared" si="1"/>
        <v>0</v>
      </c>
    </row>
    <row r="19" spans="2:9" ht="23.25">
      <c r="B19" s="57" t="s">
        <v>69</v>
      </c>
      <c r="C19" s="55" t="s">
        <v>69</v>
      </c>
      <c r="D19" s="26" t="s">
        <v>70</v>
      </c>
      <c r="E19" s="26" t="s">
        <v>71</v>
      </c>
      <c r="F19" s="25">
        <v>1000</v>
      </c>
      <c r="G19" s="25">
        <v>1000</v>
      </c>
      <c r="H19" s="58"/>
      <c r="I19" s="56">
        <f t="shared" si="1"/>
        <v>0</v>
      </c>
    </row>
    <row r="20" spans="2:9" ht="23.25">
      <c r="B20" s="57" t="s">
        <v>72</v>
      </c>
      <c r="C20" s="55" t="s">
        <v>73</v>
      </c>
      <c r="D20" s="26">
        <v>100</v>
      </c>
      <c r="E20" s="26" t="s">
        <v>10</v>
      </c>
      <c r="F20" s="25">
        <v>20</v>
      </c>
      <c r="G20" s="25">
        <f>D20*F20</f>
        <v>2000</v>
      </c>
      <c r="H20" s="58"/>
      <c r="I20" s="56">
        <f t="shared" si="1"/>
        <v>0</v>
      </c>
    </row>
    <row r="21" spans="2:9" ht="15.75" thickBot="1">
      <c r="B21" s="136" t="s">
        <v>74</v>
      </c>
      <c r="C21" s="137"/>
      <c r="D21" s="137"/>
      <c r="E21" s="137"/>
      <c r="F21" s="137"/>
      <c r="G21" s="137"/>
      <c r="H21" s="137"/>
      <c r="I21" s="97">
        <f>SUM(I5:I20)</f>
        <v>0</v>
      </c>
    </row>
    <row r="22" spans="3:9" ht="15">
      <c r="C22" s="59"/>
      <c r="D22" s="60"/>
      <c r="E22" s="60"/>
      <c r="F22" s="61"/>
      <c r="G22" s="61"/>
      <c r="H22" s="62"/>
      <c r="I22" s="63"/>
    </row>
    <row r="23" spans="3:9" ht="15">
      <c r="C23" s="64"/>
      <c r="D23" s="64"/>
      <c r="E23" s="64"/>
      <c r="F23" s="64"/>
      <c r="G23" s="64"/>
      <c r="H23" s="64"/>
      <c r="I23" s="65"/>
    </row>
    <row r="24" spans="3:8" ht="15">
      <c r="C24" s="52"/>
      <c r="D24" s="52"/>
      <c r="E24" s="52"/>
      <c r="F24" s="52"/>
      <c r="G24" s="52"/>
      <c r="H24" s="52"/>
    </row>
  </sheetData>
  <sheetProtection/>
  <protectedRanges>
    <protectedRange sqref="H5:H20" name="Oblast1"/>
  </protectedRanges>
  <mergeCells count="7">
    <mergeCell ref="B21:H21"/>
    <mergeCell ref="B2:I2"/>
    <mergeCell ref="B5:B7"/>
    <mergeCell ref="B8:B9"/>
    <mergeCell ref="B12:B13"/>
    <mergeCell ref="B14:B15"/>
    <mergeCell ref="B10:B11"/>
  </mergeCells>
  <printOptions/>
  <pageMargins left="0.7" right="0.7" top="0.787401575" bottom="0.787401575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4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3.140625" style="0" customWidth="1"/>
    <col min="6" max="6" width="35.28125" style="0" customWidth="1"/>
    <col min="7" max="7" width="16.421875" style="0" customWidth="1"/>
    <col min="8" max="8" width="14.28125" style="0" customWidth="1"/>
  </cols>
  <sheetData>
    <row r="3" ht="15.75" thickBot="1"/>
    <row r="4" spans="2:8" ht="44.25" customHeight="1" thickBot="1">
      <c r="B4" s="145" t="s">
        <v>75</v>
      </c>
      <c r="C4" s="146"/>
      <c r="D4" s="146"/>
      <c r="E4" s="146"/>
      <c r="F4" s="147"/>
      <c r="G4" s="148">
        <f>SUM('bežná údržba'!I20,'zeleň - průklesty a kácení'!H58,'zeleň - ostatní služby'!I40,'sněhová pohotovost'!H22,úklidy!I21)*4</f>
        <v>0</v>
      </c>
      <c r="H4" s="149"/>
    </row>
  </sheetData>
  <sheetProtection/>
  <mergeCells count="2">
    <mergeCell ref="B4:F4"/>
    <mergeCell ref="G4:H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42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1.8515625" style="0" customWidth="1"/>
    <col min="2" max="2" width="23.57421875" style="0" customWidth="1"/>
    <col min="3" max="3" width="64.140625" style="0" customWidth="1"/>
    <col min="4" max="4" width="13.421875" style="0" customWidth="1"/>
    <col min="5" max="5" width="20.28125" style="0" customWidth="1"/>
  </cols>
  <sheetData>
    <row r="1" spans="2:5" ht="15.75" thickBot="1">
      <c r="B1" s="151" t="s">
        <v>131</v>
      </c>
      <c r="C1" s="152"/>
      <c r="D1" s="152"/>
      <c r="E1" s="153"/>
    </row>
    <row r="2" spans="2:5" ht="15.75" thickBot="1">
      <c r="B2" s="154" t="s">
        <v>1</v>
      </c>
      <c r="C2" s="155"/>
      <c r="D2" s="87" t="s">
        <v>3</v>
      </c>
      <c r="E2" s="88" t="s">
        <v>6</v>
      </c>
    </row>
    <row r="3" spans="2:5" ht="15.75">
      <c r="B3" s="111" t="s">
        <v>114</v>
      </c>
      <c r="C3" s="9" t="s">
        <v>132</v>
      </c>
      <c r="D3" s="11" t="s">
        <v>8</v>
      </c>
      <c r="E3" s="8"/>
    </row>
    <row r="4" spans="2:5" ht="15.75">
      <c r="B4" s="111"/>
      <c r="C4" s="9" t="s">
        <v>76</v>
      </c>
      <c r="D4" s="11" t="s">
        <v>8</v>
      </c>
      <c r="E4" s="13"/>
    </row>
    <row r="5" spans="2:5" ht="35.25">
      <c r="B5" s="111"/>
      <c r="C5" s="9" t="s">
        <v>133</v>
      </c>
      <c r="D5" s="11" t="s">
        <v>8</v>
      </c>
      <c r="E5" s="13"/>
    </row>
    <row r="6" spans="2:5" ht="35.25">
      <c r="B6" s="111"/>
      <c r="C6" s="9" t="s">
        <v>134</v>
      </c>
      <c r="D6" s="11" t="s">
        <v>8</v>
      </c>
      <c r="E6" s="13"/>
    </row>
    <row r="7" spans="2:5" ht="35.25">
      <c r="B7" s="111"/>
      <c r="C7" s="9" t="s">
        <v>135</v>
      </c>
      <c r="D7" s="11" t="s">
        <v>8</v>
      </c>
      <c r="E7" s="13"/>
    </row>
    <row r="8" spans="2:5" ht="15.75">
      <c r="B8" s="111"/>
      <c r="C8" s="9" t="s">
        <v>136</v>
      </c>
      <c r="D8" s="11" t="s">
        <v>8</v>
      </c>
      <c r="E8" s="13"/>
    </row>
    <row r="9" spans="2:5" ht="23.25">
      <c r="B9" s="111"/>
      <c r="C9" s="9" t="s">
        <v>115</v>
      </c>
      <c r="D9" s="11" t="s">
        <v>8</v>
      </c>
      <c r="E9" s="13"/>
    </row>
    <row r="10" spans="2:5" ht="15.75">
      <c r="B10" s="111"/>
      <c r="C10" s="9" t="s">
        <v>137</v>
      </c>
      <c r="D10" s="11" t="s">
        <v>8</v>
      </c>
      <c r="E10" s="13"/>
    </row>
    <row r="11" spans="2:5" ht="20.25" customHeight="1">
      <c r="B11" s="111"/>
      <c r="C11" s="9" t="s">
        <v>138</v>
      </c>
      <c r="D11" s="11" t="s">
        <v>8</v>
      </c>
      <c r="E11" s="13"/>
    </row>
    <row r="12" spans="2:5" ht="15" hidden="1">
      <c r="B12" s="111"/>
      <c r="C12" s="9"/>
      <c r="D12" s="11"/>
      <c r="E12" s="13"/>
    </row>
    <row r="13" spans="2:5" ht="15" hidden="1">
      <c r="B13" s="111"/>
      <c r="C13" s="9"/>
      <c r="D13" s="11"/>
      <c r="E13" s="13"/>
    </row>
    <row r="14" spans="2:5" ht="15.75">
      <c r="B14" s="111"/>
      <c r="C14" s="9" t="s">
        <v>139</v>
      </c>
      <c r="D14" s="11" t="s">
        <v>8</v>
      </c>
      <c r="E14" s="13"/>
    </row>
    <row r="15" spans="2:5" ht="15" hidden="1">
      <c r="B15" s="111"/>
      <c r="C15" s="9"/>
      <c r="D15" s="11"/>
      <c r="E15" s="13"/>
    </row>
    <row r="16" spans="2:5" ht="15.75">
      <c r="B16" s="111"/>
      <c r="C16" s="9" t="s">
        <v>140</v>
      </c>
      <c r="D16" s="11" t="s">
        <v>8</v>
      </c>
      <c r="E16" s="13"/>
    </row>
    <row r="17" spans="2:5" ht="15" hidden="1">
      <c r="B17" s="111"/>
      <c r="C17" s="9"/>
      <c r="D17" s="11"/>
      <c r="E17" s="67"/>
    </row>
    <row r="18" spans="2:5" ht="15.75">
      <c r="B18" s="121" t="s">
        <v>107</v>
      </c>
      <c r="C18" s="24" t="s">
        <v>11</v>
      </c>
      <c r="D18" s="11" t="s">
        <v>8</v>
      </c>
      <c r="E18" s="89"/>
    </row>
    <row r="19" spans="2:5" ht="15">
      <c r="B19" s="121"/>
      <c r="C19" s="24" t="s">
        <v>12</v>
      </c>
      <c r="D19" s="11" t="s">
        <v>10</v>
      </c>
      <c r="E19" s="89"/>
    </row>
    <row r="20" spans="2:5" ht="15">
      <c r="B20" s="121"/>
      <c r="C20" s="24" t="s">
        <v>13</v>
      </c>
      <c r="D20" s="11" t="s">
        <v>10</v>
      </c>
      <c r="E20" s="89"/>
    </row>
    <row r="21" spans="2:5" ht="15">
      <c r="B21" s="121"/>
      <c r="C21" s="24" t="s">
        <v>14</v>
      </c>
      <c r="D21" s="11" t="s">
        <v>10</v>
      </c>
      <c r="E21" s="89"/>
    </row>
    <row r="22" spans="2:5" ht="15">
      <c r="B22" s="121"/>
      <c r="C22" s="24" t="s">
        <v>15</v>
      </c>
      <c r="D22" s="11" t="s">
        <v>10</v>
      </c>
      <c r="E22" s="89"/>
    </row>
    <row r="23" spans="2:5" ht="15" customHeight="1">
      <c r="B23" s="121"/>
      <c r="C23" s="24" t="s">
        <v>16</v>
      </c>
      <c r="D23" s="11" t="s">
        <v>10</v>
      </c>
      <c r="E23" s="89"/>
    </row>
    <row r="24" spans="2:5" ht="15.75">
      <c r="B24" s="121" t="s">
        <v>108</v>
      </c>
      <c r="C24" s="24" t="s">
        <v>17</v>
      </c>
      <c r="D24" s="11" t="s">
        <v>8</v>
      </c>
      <c r="E24" s="89"/>
    </row>
    <row r="25" spans="2:5" ht="15">
      <c r="B25" s="121"/>
      <c r="C25" s="24" t="s">
        <v>18</v>
      </c>
      <c r="D25" s="11" t="s">
        <v>10</v>
      </c>
      <c r="E25" s="89"/>
    </row>
    <row r="26" spans="2:5" ht="15">
      <c r="B26" s="121"/>
      <c r="C26" s="24" t="s">
        <v>19</v>
      </c>
      <c r="D26" s="11" t="s">
        <v>10</v>
      </c>
      <c r="E26" s="89"/>
    </row>
    <row r="27" spans="2:5" ht="15">
      <c r="B27" s="121"/>
      <c r="C27" s="24" t="s">
        <v>20</v>
      </c>
      <c r="D27" s="11" t="s">
        <v>10</v>
      </c>
      <c r="E27" s="89"/>
    </row>
    <row r="28" spans="2:5" ht="15">
      <c r="B28" s="121"/>
      <c r="C28" s="24" t="s">
        <v>21</v>
      </c>
      <c r="D28" s="11" t="s">
        <v>10</v>
      </c>
      <c r="E28" s="89"/>
    </row>
    <row r="29" spans="2:5" ht="15">
      <c r="B29" s="121"/>
      <c r="C29" s="24" t="s">
        <v>22</v>
      </c>
      <c r="D29" s="11" t="s">
        <v>10</v>
      </c>
      <c r="E29" s="89"/>
    </row>
    <row r="30" spans="2:5" ht="15">
      <c r="B30" s="121"/>
      <c r="C30" s="24" t="s">
        <v>23</v>
      </c>
      <c r="D30" s="11" t="s">
        <v>10</v>
      </c>
      <c r="E30" s="89"/>
    </row>
    <row r="31" spans="2:5" ht="15">
      <c r="B31" s="121"/>
      <c r="C31" s="24" t="s">
        <v>24</v>
      </c>
      <c r="D31" s="11" t="s">
        <v>10</v>
      </c>
      <c r="E31" s="89"/>
    </row>
    <row r="32" spans="2:5" ht="15">
      <c r="B32" s="121"/>
      <c r="C32" s="24" t="s">
        <v>25</v>
      </c>
      <c r="D32" s="11" t="s">
        <v>10</v>
      </c>
      <c r="E32" s="89"/>
    </row>
    <row r="33" spans="2:5" ht="15">
      <c r="B33" s="121"/>
      <c r="C33" s="24" t="s">
        <v>26</v>
      </c>
      <c r="D33" s="11" t="s">
        <v>10</v>
      </c>
      <c r="E33" s="89"/>
    </row>
    <row r="34" spans="2:5" ht="15">
      <c r="B34" s="121"/>
      <c r="C34" s="24" t="s">
        <v>27</v>
      </c>
      <c r="D34" s="11" t="s">
        <v>10</v>
      </c>
      <c r="E34" s="89"/>
    </row>
    <row r="35" spans="2:5" ht="15.75">
      <c r="B35" s="121" t="s">
        <v>109</v>
      </c>
      <c r="C35" s="24" t="s">
        <v>28</v>
      </c>
      <c r="D35" s="11" t="s">
        <v>8</v>
      </c>
      <c r="E35" s="89"/>
    </row>
    <row r="36" spans="2:5" ht="15">
      <c r="B36" s="121"/>
      <c r="C36" s="24" t="s">
        <v>12</v>
      </c>
      <c r="D36" s="11" t="s">
        <v>10</v>
      </c>
      <c r="E36" s="89"/>
    </row>
    <row r="37" spans="2:5" ht="15">
      <c r="B37" s="121"/>
      <c r="C37" s="24" t="s">
        <v>13</v>
      </c>
      <c r="D37" s="11" t="s">
        <v>10</v>
      </c>
      <c r="E37" s="89"/>
    </row>
    <row r="38" spans="2:5" ht="15">
      <c r="B38" s="121"/>
      <c r="C38" s="24" t="s">
        <v>14</v>
      </c>
      <c r="D38" s="11" t="s">
        <v>10</v>
      </c>
      <c r="E38" s="89"/>
    </row>
    <row r="39" spans="2:5" ht="15">
      <c r="B39" s="121"/>
      <c r="C39" s="24" t="s">
        <v>15</v>
      </c>
      <c r="D39" s="11" t="s">
        <v>10</v>
      </c>
      <c r="E39" s="89"/>
    </row>
    <row r="40" spans="2:5" ht="15">
      <c r="B40" s="121"/>
      <c r="C40" s="24" t="s">
        <v>16</v>
      </c>
      <c r="D40" s="11" t="s">
        <v>10</v>
      </c>
      <c r="E40" s="89"/>
    </row>
    <row r="41" spans="2:5" ht="15.75">
      <c r="B41" s="121" t="s">
        <v>110</v>
      </c>
      <c r="C41" s="24" t="s">
        <v>17</v>
      </c>
      <c r="D41" s="11" t="s">
        <v>8</v>
      </c>
      <c r="E41" s="89"/>
    </row>
    <row r="42" spans="2:5" ht="15">
      <c r="B42" s="121"/>
      <c r="C42" s="24" t="s">
        <v>18</v>
      </c>
      <c r="D42" s="11" t="s">
        <v>10</v>
      </c>
      <c r="E42" s="89"/>
    </row>
    <row r="43" spans="2:5" ht="15">
      <c r="B43" s="121"/>
      <c r="C43" s="24" t="s">
        <v>19</v>
      </c>
      <c r="D43" s="11" t="s">
        <v>10</v>
      </c>
      <c r="E43" s="89"/>
    </row>
    <row r="44" spans="2:5" ht="15">
      <c r="B44" s="121"/>
      <c r="C44" s="24" t="s">
        <v>20</v>
      </c>
      <c r="D44" s="11" t="s">
        <v>10</v>
      </c>
      <c r="E44" s="89"/>
    </row>
    <row r="45" spans="2:5" ht="15">
      <c r="B45" s="121"/>
      <c r="C45" s="24" t="s">
        <v>21</v>
      </c>
      <c r="D45" s="11" t="s">
        <v>10</v>
      </c>
      <c r="E45" s="89"/>
    </row>
    <row r="46" spans="2:5" ht="15">
      <c r="B46" s="121"/>
      <c r="C46" s="24" t="s">
        <v>22</v>
      </c>
      <c r="D46" s="11" t="s">
        <v>10</v>
      </c>
      <c r="E46" s="89"/>
    </row>
    <row r="47" spans="2:5" ht="15">
      <c r="B47" s="121"/>
      <c r="C47" s="24" t="s">
        <v>23</v>
      </c>
      <c r="D47" s="11" t="s">
        <v>10</v>
      </c>
      <c r="E47" s="89"/>
    </row>
    <row r="48" spans="2:5" ht="15">
      <c r="B48" s="121"/>
      <c r="C48" s="24" t="s">
        <v>24</v>
      </c>
      <c r="D48" s="11" t="s">
        <v>10</v>
      </c>
      <c r="E48" s="89"/>
    </row>
    <row r="49" spans="2:5" ht="15">
      <c r="B49" s="121"/>
      <c r="C49" s="24" t="s">
        <v>25</v>
      </c>
      <c r="D49" s="11" t="s">
        <v>10</v>
      </c>
      <c r="E49" s="89"/>
    </row>
    <row r="50" spans="2:5" ht="15">
      <c r="B50" s="121"/>
      <c r="C50" s="24" t="s">
        <v>26</v>
      </c>
      <c r="D50" s="11" t="s">
        <v>10</v>
      </c>
      <c r="E50" s="89"/>
    </row>
    <row r="51" spans="2:5" ht="15">
      <c r="B51" s="121"/>
      <c r="C51" s="24" t="s">
        <v>27</v>
      </c>
      <c r="D51" s="11" t="s">
        <v>10</v>
      </c>
      <c r="E51" s="89"/>
    </row>
    <row r="52" spans="2:5" ht="15.75">
      <c r="B52" s="121" t="s">
        <v>112</v>
      </c>
      <c r="C52" s="24" t="s">
        <v>28</v>
      </c>
      <c r="D52" s="11" t="s">
        <v>8</v>
      </c>
      <c r="E52" s="89"/>
    </row>
    <row r="53" spans="2:5" ht="15">
      <c r="B53" s="121"/>
      <c r="C53" s="24" t="s">
        <v>12</v>
      </c>
      <c r="D53" s="11" t="s">
        <v>10</v>
      </c>
      <c r="E53" s="89"/>
    </row>
    <row r="54" spans="2:5" ht="15">
      <c r="B54" s="121"/>
      <c r="C54" s="24" t="s">
        <v>13</v>
      </c>
      <c r="D54" s="11" t="s">
        <v>10</v>
      </c>
      <c r="E54" s="89"/>
    </row>
    <row r="55" spans="2:5" ht="15">
      <c r="B55" s="121"/>
      <c r="C55" s="24" t="s">
        <v>14</v>
      </c>
      <c r="D55" s="11" t="s">
        <v>10</v>
      </c>
      <c r="E55" s="89"/>
    </row>
    <row r="56" spans="2:5" ht="15">
      <c r="B56" s="121"/>
      <c r="C56" s="24" t="s">
        <v>15</v>
      </c>
      <c r="D56" s="11" t="s">
        <v>10</v>
      </c>
      <c r="E56" s="89"/>
    </row>
    <row r="57" spans="2:5" ht="15">
      <c r="B57" s="121"/>
      <c r="C57" s="24" t="s">
        <v>16</v>
      </c>
      <c r="D57" s="11" t="s">
        <v>10</v>
      </c>
      <c r="E57" s="89"/>
    </row>
    <row r="58" spans="2:5" ht="15">
      <c r="B58" s="121" t="s">
        <v>111</v>
      </c>
      <c r="C58" s="24" t="s">
        <v>17</v>
      </c>
      <c r="D58" s="11" t="s">
        <v>10</v>
      </c>
      <c r="E58" s="89"/>
    </row>
    <row r="59" spans="2:5" ht="15">
      <c r="B59" s="121"/>
      <c r="C59" s="24" t="s">
        <v>18</v>
      </c>
      <c r="D59" s="11" t="s">
        <v>10</v>
      </c>
      <c r="E59" s="89"/>
    </row>
    <row r="60" spans="2:5" ht="15">
      <c r="B60" s="121"/>
      <c r="C60" s="24" t="s">
        <v>19</v>
      </c>
      <c r="D60" s="11" t="s">
        <v>10</v>
      </c>
      <c r="E60" s="89"/>
    </row>
    <row r="61" spans="2:5" ht="15">
      <c r="B61" s="121"/>
      <c r="C61" s="24" t="s">
        <v>20</v>
      </c>
      <c r="D61" s="11" t="s">
        <v>10</v>
      </c>
      <c r="E61" s="89"/>
    </row>
    <row r="62" spans="2:5" ht="15">
      <c r="B62" s="121"/>
      <c r="C62" s="24" t="s">
        <v>21</v>
      </c>
      <c r="D62" s="11" t="s">
        <v>10</v>
      </c>
      <c r="E62" s="89"/>
    </row>
    <row r="63" spans="2:5" ht="15">
      <c r="B63" s="121"/>
      <c r="C63" s="24" t="s">
        <v>22</v>
      </c>
      <c r="D63" s="11" t="s">
        <v>10</v>
      </c>
      <c r="E63" s="89"/>
    </row>
    <row r="64" spans="2:5" ht="15">
      <c r="B64" s="121"/>
      <c r="C64" s="24" t="s">
        <v>23</v>
      </c>
      <c r="D64" s="11" t="s">
        <v>10</v>
      </c>
      <c r="E64" s="89"/>
    </row>
    <row r="65" spans="2:5" ht="15">
      <c r="B65" s="121"/>
      <c r="C65" s="24" t="s">
        <v>24</v>
      </c>
      <c r="D65" s="11" t="s">
        <v>10</v>
      </c>
      <c r="E65" s="89"/>
    </row>
    <row r="66" spans="2:5" ht="15">
      <c r="B66" s="121"/>
      <c r="C66" s="24" t="s">
        <v>25</v>
      </c>
      <c r="D66" s="11" t="s">
        <v>10</v>
      </c>
      <c r="E66" s="89"/>
    </row>
    <row r="67" spans="2:5" ht="15">
      <c r="B67" s="121"/>
      <c r="C67" s="24" t="s">
        <v>26</v>
      </c>
      <c r="D67" s="11" t="s">
        <v>10</v>
      </c>
      <c r="E67" s="89"/>
    </row>
    <row r="68" spans="2:5" ht="15">
      <c r="B68" s="121"/>
      <c r="C68" s="24" t="s">
        <v>27</v>
      </c>
      <c r="D68" s="11" t="s">
        <v>10</v>
      </c>
      <c r="E68" s="89"/>
    </row>
    <row r="69" spans="2:5" ht="15">
      <c r="B69" s="121" t="s">
        <v>106</v>
      </c>
      <c r="C69" s="24" t="s">
        <v>29</v>
      </c>
      <c r="D69" s="11" t="s">
        <v>30</v>
      </c>
      <c r="E69" s="89"/>
    </row>
    <row r="70" spans="2:5" ht="15.75">
      <c r="B70" s="121"/>
      <c r="C70" s="24" t="s">
        <v>31</v>
      </c>
      <c r="D70" s="11" t="s">
        <v>32</v>
      </c>
      <c r="E70" s="89"/>
    </row>
    <row r="71" spans="2:5" ht="24.75" customHeight="1">
      <c r="B71" s="121" t="s">
        <v>141</v>
      </c>
      <c r="C71" s="122"/>
      <c r="D71" s="11" t="s">
        <v>10</v>
      </c>
      <c r="E71" s="89"/>
    </row>
    <row r="72" spans="2:5" ht="15.75">
      <c r="B72" s="121" t="s">
        <v>142</v>
      </c>
      <c r="C72" s="122"/>
      <c r="D72" s="11" t="s">
        <v>8</v>
      </c>
      <c r="E72" s="89"/>
    </row>
    <row r="73" spans="2:5" ht="15">
      <c r="B73" s="121" t="s">
        <v>143</v>
      </c>
      <c r="C73" s="122"/>
      <c r="D73" s="11" t="s">
        <v>10</v>
      </c>
      <c r="E73" s="89"/>
    </row>
    <row r="74" spans="2:5" ht="15">
      <c r="B74" s="121" t="s">
        <v>144</v>
      </c>
      <c r="C74" s="122"/>
      <c r="D74" s="11" t="s">
        <v>10</v>
      </c>
      <c r="E74" s="89"/>
    </row>
    <row r="75" spans="2:5" ht="15.75">
      <c r="B75" s="121" t="s">
        <v>145</v>
      </c>
      <c r="C75" s="122"/>
      <c r="D75" s="11" t="s">
        <v>32</v>
      </c>
      <c r="E75" s="89"/>
    </row>
    <row r="76" spans="2:5" ht="26.25" customHeight="1">
      <c r="B76" s="121" t="s">
        <v>146</v>
      </c>
      <c r="C76" s="122"/>
      <c r="D76" s="11" t="s">
        <v>8</v>
      </c>
      <c r="E76" s="89"/>
    </row>
    <row r="77" spans="2:5" ht="15.75">
      <c r="B77" s="119" t="s">
        <v>147</v>
      </c>
      <c r="C77" s="120"/>
      <c r="D77" s="11" t="s">
        <v>8</v>
      </c>
      <c r="E77" s="89"/>
    </row>
    <row r="78" spans="2:5" ht="15">
      <c r="B78" s="121" t="s">
        <v>98</v>
      </c>
      <c r="C78" s="122"/>
      <c r="D78" s="11" t="s">
        <v>34</v>
      </c>
      <c r="E78" s="89"/>
    </row>
    <row r="79" spans="2:5" ht="15.75">
      <c r="B79" s="121" t="s">
        <v>175</v>
      </c>
      <c r="C79" s="122"/>
      <c r="D79" s="11" t="s">
        <v>32</v>
      </c>
      <c r="E79" s="89"/>
    </row>
    <row r="80" spans="2:5" ht="15.75">
      <c r="B80" s="128" t="s">
        <v>96</v>
      </c>
      <c r="C80" s="34" t="s">
        <v>35</v>
      </c>
      <c r="D80" s="11" t="s">
        <v>8</v>
      </c>
      <c r="E80" s="89"/>
    </row>
    <row r="81" spans="2:5" ht="15.75">
      <c r="B81" s="129"/>
      <c r="C81" s="34" t="s">
        <v>36</v>
      </c>
      <c r="D81" s="11" t="s">
        <v>32</v>
      </c>
      <c r="E81" s="89"/>
    </row>
    <row r="82" spans="2:5" ht="15.75">
      <c r="B82" s="130"/>
      <c r="C82" s="34" t="s">
        <v>37</v>
      </c>
      <c r="D82" s="11" t="s">
        <v>8</v>
      </c>
      <c r="E82" s="89"/>
    </row>
    <row r="83" spans="2:5" ht="44.25" customHeight="1">
      <c r="B83" s="121" t="s">
        <v>176</v>
      </c>
      <c r="C83" s="122"/>
      <c r="D83" s="11" t="s">
        <v>8</v>
      </c>
      <c r="E83" s="89"/>
    </row>
    <row r="84" spans="2:5" ht="27" customHeight="1">
      <c r="B84" s="121" t="s">
        <v>148</v>
      </c>
      <c r="C84" s="122"/>
      <c r="D84" s="11" t="s">
        <v>8</v>
      </c>
      <c r="E84" s="89"/>
    </row>
    <row r="85" spans="2:5" ht="81.75" customHeight="1">
      <c r="B85" s="121" t="s">
        <v>149</v>
      </c>
      <c r="C85" s="122"/>
      <c r="D85" s="11" t="s">
        <v>8</v>
      </c>
      <c r="E85" s="89"/>
    </row>
    <row r="86" spans="2:5" ht="44.25" customHeight="1">
      <c r="B86" s="121" t="s">
        <v>78</v>
      </c>
      <c r="C86" s="122"/>
      <c r="D86" s="11" t="s">
        <v>8</v>
      </c>
      <c r="E86" s="89"/>
    </row>
    <row r="87" spans="2:5" ht="30.75" customHeight="1">
      <c r="B87" s="121" t="s">
        <v>150</v>
      </c>
      <c r="C87" s="122"/>
      <c r="D87" s="11" t="s">
        <v>8</v>
      </c>
      <c r="E87" s="89"/>
    </row>
    <row r="88" spans="2:5" ht="27" customHeight="1">
      <c r="B88" s="121" t="s">
        <v>151</v>
      </c>
      <c r="C88" s="122"/>
      <c r="D88" s="11" t="s">
        <v>8</v>
      </c>
      <c r="E88" s="89"/>
    </row>
    <row r="89" spans="2:5" ht="69.75" customHeight="1">
      <c r="B89" s="121" t="s">
        <v>152</v>
      </c>
      <c r="C89" s="122"/>
      <c r="D89" s="11" t="s">
        <v>38</v>
      </c>
      <c r="E89" s="89"/>
    </row>
    <row r="90" spans="2:5" ht="33" customHeight="1">
      <c r="B90" s="121" t="s">
        <v>153</v>
      </c>
      <c r="C90" s="122"/>
      <c r="D90" s="11" t="s">
        <v>10</v>
      </c>
      <c r="E90" s="89"/>
    </row>
    <row r="91" spans="2:5" ht="31.5" customHeight="1">
      <c r="B91" s="121" t="s">
        <v>155</v>
      </c>
      <c r="C91" s="122"/>
      <c r="D91" s="11" t="s">
        <v>10</v>
      </c>
      <c r="E91" s="89"/>
    </row>
    <row r="92" spans="2:5" ht="27.75" customHeight="1">
      <c r="B92" s="119" t="s">
        <v>156</v>
      </c>
      <c r="C92" s="120"/>
      <c r="D92" s="11" t="s">
        <v>10</v>
      </c>
      <c r="E92" s="89"/>
    </row>
    <row r="93" spans="2:5" ht="15">
      <c r="B93" s="121" t="s">
        <v>157</v>
      </c>
      <c r="C93" s="122"/>
      <c r="D93" s="11" t="s">
        <v>10</v>
      </c>
      <c r="E93" s="89"/>
    </row>
    <row r="94" spans="2:5" ht="24" customHeight="1">
      <c r="B94" s="121" t="s">
        <v>158</v>
      </c>
      <c r="C94" s="122"/>
      <c r="D94" s="11" t="s">
        <v>10</v>
      </c>
      <c r="E94" s="89"/>
    </row>
    <row r="95" spans="2:5" ht="39.75" customHeight="1">
      <c r="B95" s="121" t="s">
        <v>159</v>
      </c>
      <c r="C95" s="122"/>
      <c r="D95" s="11" t="s">
        <v>8</v>
      </c>
      <c r="E95" s="89"/>
    </row>
    <row r="96" spans="2:5" ht="42" customHeight="1">
      <c r="B96" s="121" t="s">
        <v>160</v>
      </c>
      <c r="C96" s="122"/>
      <c r="D96" s="11" t="s">
        <v>8</v>
      </c>
      <c r="E96" s="89"/>
    </row>
    <row r="97" spans="2:5" ht="33.75" customHeight="1">
      <c r="B97" s="121" t="s">
        <v>161</v>
      </c>
      <c r="C97" s="122"/>
      <c r="D97" s="11" t="s">
        <v>8</v>
      </c>
      <c r="E97" s="89"/>
    </row>
    <row r="98" spans="2:5" ht="28.5" customHeight="1">
      <c r="B98" s="119" t="s">
        <v>162</v>
      </c>
      <c r="C98" s="120"/>
      <c r="D98" s="11" t="s">
        <v>10</v>
      </c>
      <c r="E98" s="89"/>
    </row>
    <row r="99" spans="2:5" ht="26.25" customHeight="1">
      <c r="B99" s="119" t="s">
        <v>163</v>
      </c>
      <c r="C99" s="120"/>
      <c r="D99" s="11" t="s">
        <v>8</v>
      </c>
      <c r="E99" s="89"/>
    </row>
    <row r="100" spans="2:5" ht="15.75">
      <c r="B100" s="121" t="s">
        <v>119</v>
      </c>
      <c r="C100" s="122"/>
      <c r="D100" s="11" t="s">
        <v>8</v>
      </c>
      <c r="E100" s="89"/>
    </row>
    <row r="101" spans="2:5" ht="28.5" customHeight="1">
      <c r="B101" s="119" t="s">
        <v>164</v>
      </c>
      <c r="C101" s="120"/>
      <c r="D101" s="11" t="s">
        <v>8</v>
      </c>
      <c r="E101" s="89"/>
    </row>
    <row r="102" spans="2:5" ht="15">
      <c r="B102" s="121" t="s">
        <v>165</v>
      </c>
      <c r="C102" s="122"/>
      <c r="D102" s="11" t="s">
        <v>10</v>
      </c>
      <c r="E102" s="89"/>
    </row>
    <row r="103" spans="2:5" ht="21.75" customHeight="1">
      <c r="B103" s="121" t="s">
        <v>166</v>
      </c>
      <c r="C103" s="122"/>
      <c r="D103" s="11" t="s">
        <v>10</v>
      </c>
      <c r="E103" s="89"/>
    </row>
    <row r="104" spans="2:5" ht="26.25" customHeight="1">
      <c r="B104" s="121" t="s">
        <v>167</v>
      </c>
      <c r="C104" s="122"/>
      <c r="D104" s="11" t="s">
        <v>32</v>
      </c>
      <c r="E104" s="89"/>
    </row>
    <row r="105" spans="2:5" ht="24.75" customHeight="1">
      <c r="B105" s="119" t="s">
        <v>168</v>
      </c>
      <c r="C105" s="120"/>
      <c r="D105" s="11" t="s">
        <v>8</v>
      </c>
      <c r="E105" s="89"/>
    </row>
    <row r="106" spans="2:5" ht="28.5" customHeight="1">
      <c r="B106" s="121" t="s">
        <v>169</v>
      </c>
      <c r="C106" s="122"/>
      <c r="D106" s="11" t="s">
        <v>30</v>
      </c>
      <c r="E106" s="89"/>
    </row>
    <row r="107" spans="2:5" ht="27" customHeight="1">
      <c r="B107" s="121" t="s">
        <v>170</v>
      </c>
      <c r="C107" s="122"/>
      <c r="D107" s="11" t="s">
        <v>30</v>
      </c>
      <c r="E107" s="89"/>
    </row>
    <row r="108" spans="2:5" ht="18" customHeight="1">
      <c r="B108" s="121" t="s">
        <v>154</v>
      </c>
      <c r="C108" s="122"/>
      <c r="D108" s="11" t="s">
        <v>10</v>
      </c>
      <c r="E108" s="89"/>
    </row>
    <row r="109" spans="2:5" ht="15.75">
      <c r="B109" s="142" t="s">
        <v>43</v>
      </c>
      <c r="C109" s="150"/>
      <c r="D109" s="26" t="s">
        <v>8</v>
      </c>
      <c r="E109" s="89"/>
    </row>
    <row r="110" spans="2:5" ht="15.75">
      <c r="B110" s="142" t="s">
        <v>9</v>
      </c>
      <c r="C110" s="150"/>
      <c r="D110" s="46" t="s">
        <v>8</v>
      </c>
      <c r="E110" s="89"/>
    </row>
    <row r="111" spans="2:5" ht="15">
      <c r="B111" s="142" t="s">
        <v>44</v>
      </c>
      <c r="C111" s="150"/>
      <c r="D111" s="26" t="s">
        <v>10</v>
      </c>
      <c r="E111" s="89"/>
    </row>
    <row r="112" spans="2:5" ht="15">
      <c r="B112" s="142" t="s">
        <v>45</v>
      </c>
      <c r="C112" s="150"/>
      <c r="D112" s="26" t="s">
        <v>10</v>
      </c>
      <c r="E112" s="89"/>
    </row>
    <row r="113" spans="2:5" ht="15">
      <c r="B113" s="142" t="s">
        <v>46</v>
      </c>
      <c r="C113" s="150"/>
      <c r="D113" s="26" t="s">
        <v>10</v>
      </c>
      <c r="E113" s="89"/>
    </row>
    <row r="114" spans="2:5" ht="15">
      <c r="B114" s="142" t="s">
        <v>47</v>
      </c>
      <c r="C114" s="150"/>
      <c r="D114" s="26" t="s">
        <v>10</v>
      </c>
      <c r="E114" s="89"/>
    </row>
    <row r="115" spans="2:5" ht="15">
      <c r="B115" s="142" t="s">
        <v>48</v>
      </c>
      <c r="C115" s="150"/>
      <c r="D115" s="26" t="s">
        <v>10</v>
      </c>
      <c r="E115" s="89"/>
    </row>
    <row r="116" spans="2:5" ht="15">
      <c r="B116" s="142" t="s">
        <v>49</v>
      </c>
      <c r="C116" s="150"/>
      <c r="D116" s="26" t="s">
        <v>10</v>
      </c>
      <c r="E116" s="89"/>
    </row>
    <row r="117" spans="2:5" ht="15">
      <c r="B117" s="142" t="s">
        <v>50</v>
      </c>
      <c r="C117" s="150"/>
      <c r="D117" s="26" t="s">
        <v>10</v>
      </c>
      <c r="E117" s="89"/>
    </row>
    <row r="118" spans="2:5" ht="15">
      <c r="B118" s="142" t="s">
        <v>51</v>
      </c>
      <c r="C118" s="150"/>
      <c r="D118" s="11" t="s">
        <v>10</v>
      </c>
      <c r="E118" s="89"/>
    </row>
    <row r="119" spans="2:5" ht="15">
      <c r="B119" s="142" t="s">
        <v>52</v>
      </c>
      <c r="C119" s="150"/>
      <c r="D119" s="50" t="s">
        <v>53</v>
      </c>
      <c r="E119" s="89"/>
    </row>
    <row r="120" spans="2:5" ht="15">
      <c r="B120" s="142" t="s">
        <v>127</v>
      </c>
      <c r="C120" s="150"/>
      <c r="D120" s="50" t="s">
        <v>54</v>
      </c>
      <c r="E120" s="89"/>
    </row>
    <row r="121" spans="2:5" ht="15">
      <c r="B121" s="142" t="s">
        <v>57</v>
      </c>
      <c r="C121" s="150"/>
      <c r="D121" s="26" t="s">
        <v>56</v>
      </c>
      <c r="E121" s="89"/>
    </row>
    <row r="122" spans="2:5" ht="15">
      <c r="B122" s="142" t="s">
        <v>58</v>
      </c>
      <c r="C122" s="150"/>
      <c r="D122" s="26" t="s">
        <v>54</v>
      </c>
      <c r="E122" s="89"/>
    </row>
    <row r="123" spans="2:5" ht="15">
      <c r="B123" s="142" t="s">
        <v>128</v>
      </c>
      <c r="C123" s="150"/>
      <c r="D123" s="26" t="s">
        <v>10</v>
      </c>
      <c r="E123" s="89"/>
    </row>
    <row r="124" spans="2:5" ht="15">
      <c r="B124" s="142" t="s">
        <v>55</v>
      </c>
      <c r="C124" s="150"/>
      <c r="D124" s="26" t="s">
        <v>56</v>
      </c>
      <c r="E124" s="89"/>
    </row>
    <row r="125" spans="2:5" ht="15">
      <c r="B125" s="142" t="s">
        <v>129</v>
      </c>
      <c r="C125" s="150"/>
      <c r="D125" s="26" t="s">
        <v>54</v>
      </c>
      <c r="E125" s="89"/>
    </row>
    <row r="126" spans="2:5" ht="15">
      <c r="B126" s="142" t="s">
        <v>130</v>
      </c>
      <c r="C126" s="150"/>
      <c r="D126" s="26" t="s">
        <v>56</v>
      </c>
      <c r="E126" s="89"/>
    </row>
    <row r="127" spans="2:5" ht="15.75">
      <c r="B127" s="144" t="s">
        <v>63</v>
      </c>
      <c r="C127" s="83" t="s">
        <v>64</v>
      </c>
      <c r="D127" s="26" t="s">
        <v>8</v>
      </c>
      <c r="E127" s="89"/>
    </row>
    <row r="128" spans="2:5" ht="15.75">
      <c r="B128" s="142"/>
      <c r="C128" s="55" t="s">
        <v>65</v>
      </c>
      <c r="D128" s="26" t="s">
        <v>8</v>
      </c>
      <c r="E128" s="89"/>
    </row>
    <row r="129" spans="2:5" ht="15.75">
      <c r="B129" s="142"/>
      <c r="C129" s="55" t="s">
        <v>66</v>
      </c>
      <c r="D129" s="26" t="s">
        <v>8</v>
      </c>
      <c r="E129" s="89"/>
    </row>
    <row r="130" spans="2:5" ht="15.75">
      <c r="B130" s="142" t="s">
        <v>171</v>
      </c>
      <c r="C130" s="55" t="s">
        <v>64</v>
      </c>
      <c r="D130" s="26" t="s">
        <v>8</v>
      </c>
      <c r="E130" s="89"/>
    </row>
    <row r="131" spans="2:5" ht="15.75">
      <c r="B131" s="142"/>
      <c r="C131" s="55" t="s">
        <v>66</v>
      </c>
      <c r="D131" s="26" t="s">
        <v>8</v>
      </c>
      <c r="E131" s="89"/>
    </row>
    <row r="132" spans="2:5" ht="15.75">
      <c r="B132" s="142" t="s">
        <v>172</v>
      </c>
      <c r="C132" s="55" t="s">
        <v>64</v>
      </c>
      <c r="D132" s="26" t="s">
        <v>8</v>
      </c>
      <c r="E132" s="89"/>
    </row>
    <row r="133" spans="2:5" ht="15.75">
      <c r="B133" s="142"/>
      <c r="C133" s="55" t="s">
        <v>66</v>
      </c>
      <c r="D133" s="26" t="s">
        <v>121</v>
      </c>
      <c r="E133" s="89"/>
    </row>
    <row r="134" spans="2:5" ht="15.75">
      <c r="B134" s="143" t="s">
        <v>173</v>
      </c>
      <c r="C134" s="55" t="s">
        <v>67</v>
      </c>
      <c r="D134" s="26" t="s">
        <v>8</v>
      </c>
      <c r="E134" s="89"/>
    </row>
    <row r="135" spans="2:5" ht="15.75">
      <c r="B135" s="144"/>
      <c r="C135" s="55" t="s">
        <v>68</v>
      </c>
      <c r="D135" s="26" t="s">
        <v>8</v>
      </c>
      <c r="E135" s="89"/>
    </row>
    <row r="136" spans="2:5" ht="15.75">
      <c r="B136" s="143" t="s">
        <v>174</v>
      </c>
      <c r="C136" s="55" t="s">
        <v>43</v>
      </c>
      <c r="D136" s="26" t="s">
        <v>8</v>
      </c>
      <c r="E136" s="89"/>
    </row>
    <row r="137" spans="2:5" ht="15.75">
      <c r="B137" s="144"/>
      <c r="C137" s="55" t="s">
        <v>68</v>
      </c>
      <c r="D137" s="26" t="s">
        <v>8</v>
      </c>
      <c r="E137" s="89"/>
    </row>
    <row r="138" spans="2:5" ht="23.25">
      <c r="B138" s="45" t="s">
        <v>126</v>
      </c>
      <c r="C138" s="55" t="s">
        <v>125</v>
      </c>
      <c r="D138" s="26" t="s">
        <v>8</v>
      </c>
      <c r="E138" s="89"/>
    </row>
    <row r="139" spans="2:5" ht="23.25">
      <c r="B139" s="68" t="s">
        <v>122</v>
      </c>
      <c r="C139" s="55" t="s">
        <v>120</v>
      </c>
      <c r="D139" s="26" t="s">
        <v>8</v>
      </c>
      <c r="E139" s="89"/>
    </row>
    <row r="140" spans="2:5" ht="15">
      <c r="B140" s="68" t="s">
        <v>123</v>
      </c>
      <c r="C140" s="55" t="s">
        <v>124</v>
      </c>
      <c r="D140" s="26" t="s">
        <v>10</v>
      </c>
      <c r="E140" s="89"/>
    </row>
    <row r="141" spans="2:5" ht="23.25">
      <c r="B141" s="57" t="s">
        <v>69</v>
      </c>
      <c r="C141" s="55" t="s">
        <v>69</v>
      </c>
      <c r="D141" s="26" t="s">
        <v>71</v>
      </c>
      <c r="E141" s="89"/>
    </row>
    <row r="142" spans="2:5" ht="24" thickBot="1">
      <c r="B142" s="84" t="s">
        <v>72</v>
      </c>
      <c r="C142" s="85" t="s">
        <v>73</v>
      </c>
      <c r="D142" s="80" t="s">
        <v>10</v>
      </c>
      <c r="E142" s="90"/>
    </row>
  </sheetData>
  <sheetProtection/>
  <protectedRanges>
    <protectedRange sqref="E3:E17" name="Oblast1_1"/>
  </protectedRanges>
  <mergeCells count="69">
    <mergeCell ref="B1:E1"/>
    <mergeCell ref="B18:B23"/>
    <mergeCell ref="B24:B34"/>
    <mergeCell ref="B35:B40"/>
    <mergeCell ref="B2:C2"/>
    <mergeCell ref="B3:B17"/>
    <mergeCell ref="B58:B68"/>
    <mergeCell ref="B69:B70"/>
    <mergeCell ref="B71:C71"/>
    <mergeCell ref="B72:C72"/>
    <mergeCell ref="B41:B51"/>
    <mergeCell ref="B52:B57"/>
    <mergeCell ref="B77:C77"/>
    <mergeCell ref="B78:C78"/>
    <mergeCell ref="B79:C79"/>
    <mergeCell ref="B80:B82"/>
    <mergeCell ref="B73:C73"/>
    <mergeCell ref="B74:C74"/>
    <mergeCell ref="B75:C75"/>
    <mergeCell ref="B76:C76"/>
    <mergeCell ref="B86:C86"/>
    <mergeCell ref="B87:C87"/>
    <mergeCell ref="B88:C88"/>
    <mergeCell ref="B89:C89"/>
    <mergeCell ref="B83:C83"/>
    <mergeCell ref="B84:C84"/>
    <mergeCell ref="B85:C85"/>
    <mergeCell ref="B94:C94"/>
    <mergeCell ref="B95:C95"/>
    <mergeCell ref="B96:C96"/>
    <mergeCell ref="B97:C97"/>
    <mergeCell ref="B90:C90"/>
    <mergeCell ref="B91:C91"/>
    <mergeCell ref="B92:C92"/>
    <mergeCell ref="B93:C93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106:C106"/>
    <mergeCell ref="B107:C107"/>
    <mergeCell ref="B108:C108"/>
    <mergeCell ref="B127:B129"/>
    <mergeCell ref="B109:C109"/>
    <mergeCell ref="B110:C110"/>
    <mergeCell ref="B111:C111"/>
    <mergeCell ref="B112:C112"/>
    <mergeCell ref="B113:C113"/>
    <mergeCell ref="B114:C114"/>
    <mergeCell ref="B121:C121"/>
    <mergeCell ref="B122:C122"/>
    <mergeCell ref="B123:C123"/>
    <mergeCell ref="B124:C124"/>
    <mergeCell ref="B134:B135"/>
    <mergeCell ref="B136:B137"/>
    <mergeCell ref="B115:C115"/>
    <mergeCell ref="B116:C116"/>
    <mergeCell ref="B117:C117"/>
    <mergeCell ref="B118:C118"/>
    <mergeCell ref="B130:B131"/>
    <mergeCell ref="B132:B133"/>
    <mergeCell ref="B125:C125"/>
    <mergeCell ref="B126:C126"/>
    <mergeCell ref="B119:C119"/>
    <mergeCell ref="B120:C120"/>
  </mergeCells>
  <printOptions/>
  <pageMargins left="0.787401575" right="0.787401575" top="0.72" bottom="0.68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2016-06-22T10:41:14Z</cp:lastPrinted>
  <dcterms:created xsi:type="dcterms:W3CDTF">2006-09-16T00:00:00Z</dcterms:created>
  <dcterms:modified xsi:type="dcterms:W3CDTF">2020-11-04T08:34:40Z</dcterms:modified>
  <cp:category/>
  <cp:version/>
  <cp:contentType/>
  <cp:contentStatus/>
</cp:coreProperties>
</file>